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_ARM\2. estandares y certificacion\SISTEMA DE CERTIFICACION FM\FM PROCESSES certificacion OMAPEs\2. Aplicacion OMAPEs\Formato aplicación v 4.0\Anexos\"/>
    </mc:Choice>
  </mc:AlternateContent>
  <bookViews>
    <workbookView xWindow="0" yWindow="0" windowWidth="20490" windowHeight="7365" tabRatio="500" firstSheet="1" activeTab="1"/>
  </bookViews>
  <sheets>
    <sheet name="Hoja inicio" sheetId="4" state="hidden" r:id="rId1"/>
    <sheet name="Lista de chequeo" sheetId="3" r:id="rId2"/>
    <sheet name="Informe de auditoría" sheetId="7" state="hidden" r:id="rId3"/>
    <sheet name="Resumen de evaluación" sheetId="8" state="hidden" r:id="rId4"/>
  </sheets>
  <definedNames>
    <definedName name="_xlnm._FilterDatabase" localSheetId="2" hidden="1">'Informe de auditoría'!$A$9:$G$9</definedName>
    <definedName name="_xlnm._FilterDatabase" localSheetId="1" hidden="1">'Lista de chequeo'!$A$8:$F$239</definedName>
    <definedName name="_xlnm.Print_Area" localSheetId="2">'Informe de auditoría'!$A$1:$G$239</definedName>
    <definedName name="_xlnm.Print_Area" localSheetId="1">'Lista de chequeo'!$A$1:$I$239</definedName>
  </definedNames>
  <calcPr calcId="162913"/>
</workbook>
</file>

<file path=xl/calcChain.xml><?xml version="1.0" encoding="utf-8"?>
<calcChain xmlns="http://schemas.openxmlformats.org/spreadsheetml/2006/main">
  <c r="F227" i="7" l="1"/>
  <c r="G227" i="7"/>
  <c r="E227" i="7"/>
  <c r="F221" i="7"/>
  <c r="G221" i="7"/>
  <c r="E221" i="7"/>
  <c r="F216" i="7"/>
  <c r="G216" i="7"/>
  <c r="E216" i="7"/>
  <c r="F212" i="7"/>
  <c r="G212" i="7"/>
  <c r="E212" i="7"/>
  <c r="F206" i="7"/>
  <c r="G206" i="7"/>
  <c r="F209" i="7"/>
  <c r="G209" i="7"/>
  <c r="E209" i="7"/>
  <c r="F203" i="7"/>
  <c r="G203" i="7"/>
  <c r="F199" i="7"/>
  <c r="G199" i="7"/>
  <c r="E206" i="7"/>
  <c r="E203" i="7"/>
  <c r="E199" i="7"/>
  <c r="E197" i="7"/>
  <c r="G193" i="7"/>
  <c r="F193" i="7"/>
  <c r="E193" i="7"/>
  <c r="F183" i="7"/>
  <c r="G183" i="7"/>
  <c r="E183" i="7"/>
  <c r="E186" i="7"/>
  <c r="G172" i="7"/>
  <c r="F172" i="7"/>
  <c r="E172" i="7"/>
  <c r="G175" i="7"/>
  <c r="F175" i="7"/>
  <c r="E175" i="7"/>
  <c r="G173" i="7"/>
  <c r="F173" i="7"/>
  <c r="E173" i="7"/>
  <c r="G170" i="7"/>
  <c r="F170" i="7"/>
  <c r="E170" i="7"/>
  <c r="G168" i="7"/>
  <c r="F168" i="7"/>
  <c r="E168" i="7"/>
  <c r="F160" i="7"/>
  <c r="G160" i="7"/>
  <c r="E160" i="7"/>
  <c r="F149" i="7"/>
  <c r="G149" i="7"/>
  <c r="E149" i="7"/>
  <c r="F145" i="7"/>
  <c r="G145" i="7"/>
  <c r="E145" i="7"/>
  <c r="E142" i="7"/>
  <c r="G142" i="7"/>
  <c r="F142" i="7"/>
  <c r="G137" i="7"/>
  <c r="F137" i="7"/>
  <c r="E137" i="7"/>
  <c r="F134" i="7"/>
  <c r="G134" i="7"/>
  <c r="E134" i="7"/>
  <c r="F115" i="7"/>
  <c r="G115" i="7"/>
  <c r="E115" i="7"/>
  <c r="E114" i="7"/>
  <c r="G106" i="7"/>
  <c r="F106" i="7"/>
  <c r="E106" i="7"/>
  <c r="G104" i="7"/>
  <c r="F104" i="7"/>
  <c r="E104" i="7"/>
  <c r="F91" i="7"/>
  <c r="G91" i="7"/>
  <c r="E91" i="7"/>
  <c r="E90" i="7"/>
  <c r="G90" i="7"/>
  <c r="F90" i="7"/>
  <c r="G89" i="7"/>
  <c r="F89" i="7"/>
  <c r="E89" i="7"/>
  <c r="G87" i="7"/>
  <c r="F87" i="7"/>
  <c r="E87" i="7"/>
  <c r="F85" i="7"/>
  <c r="G85" i="7"/>
  <c r="E85" i="7"/>
  <c r="E83" i="7"/>
  <c r="F75" i="7"/>
  <c r="G75" i="7"/>
  <c r="E75" i="7"/>
  <c r="E74" i="7"/>
  <c r="E238" i="7"/>
  <c r="F238" i="7"/>
  <c r="G238" i="7"/>
  <c r="E239" i="7"/>
  <c r="F239" i="7"/>
  <c r="G239" i="7"/>
  <c r="E234" i="7"/>
  <c r="F234" i="7"/>
  <c r="G234" i="7"/>
  <c r="E235" i="7"/>
  <c r="F235" i="7"/>
  <c r="G235" i="7"/>
  <c r="E236" i="7"/>
  <c r="F236" i="7"/>
  <c r="G236" i="7"/>
  <c r="E237" i="7"/>
  <c r="F237" i="7"/>
  <c r="G237" i="7"/>
  <c r="E231" i="7"/>
  <c r="F231" i="7"/>
  <c r="G231" i="7"/>
  <c r="E232" i="7"/>
  <c r="F232" i="7"/>
  <c r="G232" i="7"/>
  <c r="E233" i="7"/>
  <c r="F233" i="7"/>
  <c r="G233" i="7"/>
  <c r="G230" i="7"/>
  <c r="F230" i="7"/>
  <c r="E230" i="7"/>
  <c r="G197" i="7"/>
  <c r="F197" i="7"/>
  <c r="G196" i="7"/>
  <c r="F196" i="7"/>
  <c r="E196" i="7"/>
  <c r="G195" i="7"/>
  <c r="F195" i="7"/>
  <c r="E195" i="7"/>
  <c r="G192" i="7"/>
  <c r="F192" i="7"/>
  <c r="E192" i="7"/>
  <c r="E187" i="7"/>
  <c r="F187" i="7"/>
  <c r="G187" i="7"/>
  <c r="E188" i="7"/>
  <c r="F188" i="7"/>
  <c r="G188" i="7"/>
  <c r="E189" i="7"/>
  <c r="F189" i="7"/>
  <c r="G189" i="7"/>
  <c r="E190" i="7"/>
  <c r="F190" i="7"/>
  <c r="G190" i="7"/>
  <c r="G186" i="7"/>
  <c r="F186" i="7"/>
  <c r="G181" i="7"/>
  <c r="F181" i="7"/>
  <c r="E181" i="7"/>
  <c r="G180" i="7"/>
  <c r="F180" i="7"/>
  <c r="E180" i="7"/>
  <c r="G178" i="7"/>
  <c r="F178" i="7"/>
  <c r="E178" i="7"/>
  <c r="G179" i="7"/>
  <c r="F179" i="7"/>
  <c r="E179" i="7"/>
  <c r="G177" i="7"/>
  <c r="F177" i="7"/>
  <c r="E177" i="7"/>
  <c r="G166" i="7"/>
  <c r="F166" i="7"/>
  <c r="E166" i="7"/>
  <c r="G165" i="7"/>
  <c r="F165" i="7"/>
  <c r="E165" i="7"/>
  <c r="E155" i="7"/>
  <c r="F155" i="7"/>
  <c r="G155" i="7"/>
  <c r="E156" i="7"/>
  <c r="F156" i="7"/>
  <c r="G156" i="7"/>
  <c r="E157" i="7"/>
  <c r="F157" i="7"/>
  <c r="G157" i="7"/>
  <c r="E158" i="7"/>
  <c r="F158" i="7"/>
  <c r="G158" i="7"/>
  <c r="G154" i="7"/>
  <c r="F154" i="7"/>
  <c r="E154" i="7"/>
  <c r="G153" i="7"/>
  <c r="F153" i="7"/>
  <c r="E153" i="7"/>
  <c r="G151" i="7"/>
  <c r="F151" i="7"/>
  <c r="E151" i="7"/>
  <c r="G152" i="7"/>
  <c r="F152" i="7"/>
  <c r="E152" i="7"/>
  <c r="G141" i="7"/>
  <c r="F141" i="7"/>
  <c r="E141" i="7"/>
  <c r="G140" i="7"/>
  <c r="F140" i="7"/>
  <c r="E140" i="7"/>
  <c r="G132" i="7"/>
  <c r="F132" i="7"/>
  <c r="E132" i="7"/>
  <c r="G131" i="7"/>
  <c r="F131" i="7"/>
  <c r="E131" i="7"/>
  <c r="G130" i="7"/>
  <c r="F130" i="7"/>
  <c r="E130" i="7"/>
  <c r="G129" i="7"/>
  <c r="F129" i="7"/>
  <c r="E129" i="7"/>
  <c r="G127" i="7"/>
  <c r="F127" i="7"/>
  <c r="E127" i="7"/>
  <c r="G126" i="7"/>
  <c r="F126" i="7"/>
  <c r="E126" i="7"/>
  <c r="G125" i="7"/>
  <c r="F125" i="7"/>
  <c r="E125" i="7"/>
  <c r="G124" i="7"/>
  <c r="F124" i="7"/>
  <c r="E124" i="7"/>
  <c r="G123" i="7"/>
  <c r="F123" i="7"/>
  <c r="E123" i="7"/>
  <c r="G122" i="7"/>
  <c r="F122" i="7"/>
  <c r="E122" i="7"/>
  <c r="G121" i="7"/>
  <c r="F121" i="7"/>
  <c r="E121" i="7"/>
  <c r="G120" i="7"/>
  <c r="F120" i="7"/>
  <c r="E120" i="7"/>
  <c r="G119" i="7"/>
  <c r="F119" i="7"/>
  <c r="E119" i="7"/>
  <c r="G118" i="7"/>
  <c r="F118" i="7"/>
  <c r="E118" i="7"/>
  <c r="F114" i="7"/>
  <c r="G114" i="7"/>
  <c r="G113" i="7"/>
  <c r="F113" i="7"/>
  <c r="E113" i="7"/>
  <c r="E111" i="7"/>
  <c r="F111" i="7"/>
  <c r="G111" i="7"/>
  <c r="G110" i="7"/>
  <c r="F110" i="7"/>
  <c r="E110" i="7"/>
  <c r="G103" i="7"/>
  <c r="F103" i="7"/>
  <c r="E103" i="7"/>
  <c r="G101" i="7"/>
  <c r="F101" i="7"/>
  <c r="E101" i="7"/>
  <c r="G100" i="7"/>
  <c r="F100" i="7"/>
  <c r="E100" i="7"/>
  <c r="G99" i="7"/>
  <c r="F99" i="7"/>
  <c r="E99" i="7"/>
  <c r="G98" i="7"/>
  <c r="F98" i="7"/>
  <c r="E98" i="7"/>
  <c r="G97" i="7"/>
  <c r="F97" i="7"/>
  <c r="E97" i="7"/>
  <c r="G96" i="7"/>
  <c r="F96" i="7"/>
  <c r="E96" i="7"/>
  <c r="G95" i="7"/>
  <c r="F95" i="7"/>
  <c r="E95" i="7"/>
  <c r="G83" i="7"/>
  <c r="F83" i="7"/>
  <c r="G82" i="7"/>
  <c r="F82" i="7"/>
  <c r="E82" i="7"/>
  <c r="G81" i="7"/>
  <c r="F81" i="7"/>
  <c r="E81" i="7"/>
  <c r="G80" i="7"/>
  <c r="F80" i="7"/>
  <c r="E80" i="7"/>
  <c r="G79" i="7"/>
  <c r="F79" i="7"/>
  <c r="E79" i="7"/>
  <c r="G78" i="7"/>
  <c r="F78" i="7"/>
  <c r="E78" i="7"/>
  <c r="G77" i="7"/>
  <c r="F77" i="7"/>
  <c r="E77" i="7"/>
  <c r="F74" i="7"/>
  <c r="G74" i="7"/>
  <c r="F72" i="7"/>
  <c r="G72" i="7"/>
  <c r="E72" i="7"/>
  <c r="F68" i="7"/>
  <c r="G68" i="7"/>
  <c r="E68" i="7"/>
  <c r="E67" i="7"/>
  <c r="F63" i="7"/>
  <c r="G63" i="7"/>
  <c r="F64" i="7"/>
  <c r="G64" i="7"/>
  <c r="F65" i="7"/>
  <c r="G65" i="7"/>
  <c r="F66" i="7"/>
  <c r="G66" i="7"/>
  <c r="F67" i="7"/>
  <c r="G67" i="7"/>
  <c r="E64" i="7"/>
  <c r="E65" i="7"/>
  <c r="E66" i="7"/>
  <c r="E63" i="7"/>
  <c r="F61" i="7"/>
  <c r="G61" i="7"/>
  <c r="E61" i="7"/>
  <c r="E58" i="7"/>
  <c r="F50" i="7"/>
  <c r="G50" i="7"/>
  <c r="F51" i="7"/>
  <c r="G51" i="7"/>
  <c r="F52" i="7"/>
  <c r="G52" i="7"/>
  <c r="F53" i="7"/>
  <c r="G53" i="7"/>
  <c r="F55" i="7"/>
  <c r="G55" i="7"/>
  <c r="F56" i="7"/>
  <c r="G56" i="7"/>
  <c r="F57" i="7"/>
  <c r="G57" i="7"/>
  <c r="F58" i="7"/>
  <c r="G58" i="7"/>
  <c r="E51" i="7"/>
  <c r="E52" i="7"/>
  <c r="E53" i="7"/>
  <c r="E55" i="7"/>
  <c r="E56" i="7"/>
  <c r="E57" i="7"/>
  <c r="E50" i="7"/>
  <c r="F47" i="7"/>
  <c r="G47" i="7"/>
  <c r="F48" i="7"/>
  <c r="G48" i="7"/>
  <c r="E48" i="7"/>
  <c r="E47" i="7"/>
  <c r="F43" i="7"/>
  <c r="G43" i="7"/>
  <c r="E43" i="7"/>
  <c r="E42" i="7"/>
  <c r="F37" i="7"/>
  <c r="G37" i="7"/>
  <c r="F40" i="7"/>
  <c r="G40" i="7"/>
  <c r="F41" i="7"/>
  <c r="G41" i="7"/>
  <c r="F42" i="7"/>
  <c r="G42" i="7"/>
  <c r="E41" i="7"/>
  <c r="E40" i="7"/>
  <c r="E37" i="7"/>
  <c r="E35" i="7"/>
  <c r="F33" i="7"/>
  <c r="G33" i="7"/>
  <c r="F34" i="7"/>
  <c r="G34" i="7"/>
  <c r="F35" i="7"/>
  <c r="G35" i="7"/>
  <c r="E34" i="7"/>
  <c r="E33" i="7"/>
  <c r="F27" i="7"/>
  <c r="G27" i="7"/>
  <c r="E27" i="7"/>
  <c r="F25" i="7"/>
  <c r="G25" i="7"/>
  <c r="F26" i="7"/>
  <c r="G26" i="7"/>
  <c r="E26" i="7"/>
  <c r="E25" i="7"/>
  <c r="F21" i="7"/>
  <c r="G21" i="7"/>
  <c r="F23" i="7"/>
  <c r="G23" i="7"/>
  <c r="E23" i="7"/>
  <c r="F18" i="7"/>
  <c r="G18" i="7"/>
  <c r="F19" i="7"/>
  <c r="G19" i="7"/>
  <c r="E21" i="7"/>
  <c r="E19" i="7"/>
  <c r="E18" i="7"/>
  <c r="E14" i="7"/>
  <c r="F14" i="7"/>
  <c r="G14" i="7"/>
  <c r="F12" i="7"/>
  <c r="G12" i="7"/>
  <c r="E12" i="7"/>
  <c r="F21" i="8" l="1"/>
  <c r="G5" i="7" l="1"/>
  <c r="H5" i="8" l="1"/>
  <c r="F22" i="8"/>
  <c r="I48" i="4" l="1"/>
  <c r="F48" i="4"/>
  <c r="I47" i="4"/>
  <c r="F47" i="4"/>
  <c r="I46" i="4"/>
  <c r="F46" i="4"/>
  <c r="I44" i="4"/>
  <c r="F44" i="4"/>
  <c r="I43" i="4"/>
  <c r="F43" i="4"/>
  <c r="I41" i="4"/>
  <c r="F41" i="4"/>
</calcChain>
</file>

<file path=xl/comments1.xml><?xml version="1.0" encoding="utf-8"?>
<comments xmlns="http://schemas.openxmlformats.org/spreadsheetml/2006/main">
  <authors>
    <author>USER</author>
  </authors>
  <commentList>
    <comment ref="C34" authorId="0" shapeId="0">
      <text>
        <r>
          <rPr>
            <b/>
            <sz val="9"/>
            <color indexed="81"/>
            <rFont val="Tahoma"/>
            <family val="2"/>
          </rPr>
          <t>USER:</t>
        </r>
        <r>
          <rPr>
            <sz val="9"/>
            <color indexed="81"/>
            <rFont val="Tahoma"/>
            <family val="2"/>
          </rPr>
          <t xml:space="preserve">
*Esto aplica para asociaciones, cooperativas y demas figuras de economía solidaria, es decir, no aplica para pequeñas empresas privadas donde su propia naturaleza excluye a otras personas a hacer parte de su sitema de producción.</t>
        </r>
      </text>
    </comment>
    <comment ref="C51" authorId="0" shapeId="0">
      <text>
        <r>
          <rPr>
            <b/>
            <sz val="9"/>
            <color indexed="81"/>
            <rFont val="Tahoma"/>
            <family val="2"/>
          </rPr>
          <t>USER:</t>
        </r>
        <r>
          <rPr>
            <sz val="9"/>
            <color indexed="81"/>
            <rFont val="Tahoma"/>
            <family val="2"/>
          </rPr>
          <t xml:space="preserve">
Sólo cuando el pleno cumplimiento de los requisitos de trazabilidad fisica impone sobrecostos desproporcionados, las OMAPES están exentas de trazabilidad fisica .</t>
        </r>
      </text>
    </comment>
    <comment ref="C183" authorId="0" shapeId="0">
      <text>
        <r>
          <rPr>
            <b/>
            <sz val="9"/>
            <color indexed="81"/>
            <rFont val="Tahoma"/>
            <family val="2"/>
          </rPr>
          <t>USER:</t>
        </r>
        <r>
          <rPr>
            <sz val="9"/>
            <color indexed="81"/>
            <rFont val="Tahoma"/>
            <family val="2"/>
          </rPr>
          <t xml:space="preserve">
por motivos de raza, color, sexo, orientación sexual, discapacidad, estado civil, edad, religión, opinión política, afiliación a sindicatos u otros órganos representativos de los trabajadores; por ascendencia nacional u origen social</t>
        </r>
      </text>
    </comment>
  </commentList>
</comments>
</file>

<file path=xl/sharedStrings.xml><?xml version="1.0" encoding="utf-8"?>
<sst xmlns="http://schemas.openxmlformats.org/spreadsheetml/2006/main" count="1333" uniqueCount="718">
  <si>
    <t>INFORME AUDITORIA FAIRMINED</t>
  </si>
  <si>
    <t>Detalles de la auditoría:</t>
  </si>
  <si>
    <t>Nombre de la OMAPE</t>
  </si>
  <si>
    <t>ID</t>
  </si>
  <si>
    <t>Nombre responsable OMAPE</t>
  </si>
  <si>
    <t>Productos</t>
  </si>
  <si>
    <t>Nombre auditor</t>
  </si>
  <si>
    <t>Fechas de auditoría</t>
  </si>
  <si>
    <t>Itinerario:</t>
  </si>
  <si>
    <t>Fecha</t>
  </si>
  <si>
    <t>Actividades</t>
  </si>
  <si>
    <t>Comentarios:</t>
  </si>
  <si>
    <t>Acceso a la información:</t>
  </si>
  <si>
    <r>
      <t xml:space="preserve">La OMAPE ha llenado un </t>
    </r>
    <r>
      <rPr>
        <sz val="9"/>
        <color indexed="10"/>
        <rFont val="Arial"/>
        <family val="2"/>
      </rPr>
      <t>perfil</t>
    </r>
    <r>
      <rPr>
        <sz val="9"/>
        <color indexed="8"/>
        <rFont val="Arial"/>
        <family val="2"/>
      </rPr>
      <t xml:space="preserve"> / un </t>
    </r>
    <r>
      <rPr>
        <sz val="9"/>
        <color indexed="10"/>
        <rFont val="Arial"/>
        <family val="2"/>
      </rPr>
      <t xml:space="preserve">formulario de autoevaluación </t>
    </r>
  </si>
  <si>
    <t>si</t>
  </si>
  <si>
    <t>no</t>
  </si>
  <si>
    <t xml:space="preserve">El auditor tuvo acceso irrestricto a toda la información necesaria: </t>
  </si>
  <si>
    <t>Fuentes de información:</t>
  </si>
  <si>
    <t xml:space="preserve">Entrevistas a: </t>
  </si>
  <si>
    <t>Responsable de la OMAPE</t>
  </si>
  <si>
    <t>Trabajadores</t>
  </si>
  <si>
    <t>Otros</t>
  </si>
  <si>
    <r>
      <t xml:space="preserve">Visita instalaciones </t>
    </r>
    <r>
      <rPr>
        <i/>
        <sz val="9"/>
        <color indexed="8"/>
        <rFont val="Arial"/>
        <family val="2"/>
      </rPr>
      <t>(especificar):</t>
    </r>
  </si>
  <si>
    <t xml:space="preserve">Verificación documentos: </t>
  </si>
  <si>
    <t>Legales</t>
  </si>
  <si>
    <t>Expedientes de personal</t>
  </si>
  <si>
    <t>Flujo productos</t>
  </si>
  <si>
    <t>Otros:</t>
  </si>
  <si>
    <t>Panorama sobre las  instalaciones / Infraestructura:</t>
  </si>
  <si>
    <t>Concesiones mineras:</t>
  </si>
  <si>
    <t>En explotación</t>
  </si>
  <si>
    <t>En exploración</t>
  </si>
  <si>
    <t>No activas:</t>
  </si>
  <si>
    <t>Unidades /secciones:</t>
  </si>
  <si>
    <t>Extracción</t>
  </si>
  <si>
    <t>Proceso</t>
  </si>
  <si>
    <t>Comercialización</t>
  </si>
  <si>
    <t>Plantas domésticas de beneficio:</t>
  </si>
  <si>
    <t>Otras unidades (especificar):</t>
  </si>
  <si>
    <t>Panorama sobre socios y trabajadores:</t>
  </si>
  <si>
    <t>Número total</t>
  </si>
  <si>
    <t>Entrevistados/as</t>
  </si>
  <si>
    <t>Varones</t>
  </si>
  <si>
    <t>Mujeres</t>
  </si>
  <si>
    <t>Total</t>
  </si>
  <si>
    <t>Socios/miembros de la OMAPE</t>
  </si>
  <si>
    <r>
      <t>Trabajadores de la OMAPE</t>
    </r>
    <r>
      <rPr>
        <i/>
        <sz val="9"/>
        <rFont val="Arial"/>
        <family val="2"/>
      </rPr>
      <t xml:space="preserve"> (a nivel central)</t>
    </r>
    <r>
      <rPr>
        <sz val="9"/>
        <rFont val="Arial"/>
        <family val="2"/>
      </rPr>
      <t>:</t>
    </r>
  </si>
  <si>
    <t>Permanentes:</t>
  </si>
  <si>
    <t>Temporales:</t>
  </si>
  <si>
    <r>
      <t xml:space="preserve">Trabajadores de los socios de la OMAPE </t>
    </r>
    <r>
      <rPr>
        <i/>
        <sz val="9"/>
        <rFont val="Arial"/>
        <family val="2"/>
      </rPr>
      <t>(en las labores de los socios):</t>
    </r>
  </si>
  <si>
    <t>Mineros / trabajadores autónomos:</t>
  </si>
  <si>
    <t>Año</t>
  </si>
  <si>
    <t>Alcance</t>
  </si>
  <si>
    <t>1.1 Aplicación</t>
  </si>
  <si>
    <t>1.1.1</t>
  </si>
  <si>
    <t>OMAPE</t>
  </si>
  <si>
    <t>1.1.3</t>
  </si>
  <si>
    <t>1.1.4</t>
  </si>
  <si>
    <t>1.2 Alcance de la Certificación</t>
  </si>
  <si>
    <t>1.2.1</t>
  </si>
  <si>
    <t>1.2.2</t>
  </si>
  <si>
    <t>1.2.3</t>
  </si>
  <si>
    <t>1.2.4</t>
  </si>
  <si>
    <t>1.2.6</t>
  </si>
  <si>
    <t>1.2.7</t>
  </si>
  <si>
    <t>1.2.8</t>
  </si>
  <si>
    <t>1.3 Responsabilidades Específicas de la OMAPE</t>
  </si>
  <si>
    <t>1.3.2</t>
  </si>
  <si>
    <t>1.3.4</t>
  </si>
  <si>
    <t>2.1.1</t>
  </si>
  <si>
    <t>2.1.2</t>
  </si>
  <si>
    <t xml:space="preserve">2.1.3 </t>
  </si>
  <si>
    <t>2.1.5.</t>
  </si>
  <si>
    <t>2.1.4</t>
  </si>
  <si>
    <t>2.1.6</t>
  </si>
  <si>
    <t>2.1.8</t>
  </si>
  <si>
    <t>2.1.9</t>
  </si>
  <si>
    <t>2.1.10</t>
  </si>
  <si>
    <t>2.2.8</t>
  </si>
  <si>
    <t>2.2.4</t>
  </si>
  <si>
    <t>2.2 Protección de Ecosistemas</t>
  </si>
  <si>
    <t>2.2.1</t>
  </si>
  <si>
    <t>2.2.2</t>
  </si>
  <si>
    <t>2.2.3</t>
  </si>
  <si>
    <t>2.2.5</t>
  </si>
  <si>
    <t>2.2.11</t>
  </si>
  <si>
    <t>2.3 Oro, Plata y Platino Ecológico</t>
  </si>
  <si>
    <t>2.3.1</t>
  </si>
  <si>
    <t>2.3.2</t>
  </si>
  <si>
    <t>2.3.3</t>
  </si>
  <si>
    <t>3.2 Condiciones de salud y seguridad en el puesto de trabajo</t>
  </si>
  <si>
    <t>3.2.1</t>
  </si>
  <si>
    <t>3.2.2</t>
  </si>
  <si>
    <t>3.2.3</t>
  </si>
  <si>
    <t>3.2.4</t>
  </si>
  <si>
    <t>3.2.6</t>
  </si>
  <si>
    <t>3.2.5</t>
  </si>
  <si>
    <t>3.2.7</t>
  </si>
  <si>
    <t>3.2.12</t>
  </si>
  <si>
    <t>3.3 Protección Social</t>
  </si>
  <si>
    <t>3.3.1</t>
  </si>
  <si>
    <t>3.3.2</t>
  </si>
  <si>
    <t>3.4 Condiciones de empleo</t>
  </si>
  <si>
    <t>3.4.1</t>
  </si>
  <si>
    <t>3.4.12</t>
  </si>
  <si>
    <t>3.4.2</t>
  </si>
  <si>
    <t>3.4.3</t>
  </si>
  <si>
    <t>3.4.4</t>
  </si>
  <si>
    <t>3.4.5</t>
  </si>
  <si>
    <t>3.4.6</t>
  </si>
  <si>
    <t>3.4.7</t>
  </si>
  <si>
    <t>3.4.8</t>
  </si>
  <si>
    <t>3.4.9</t>
  </si>
  <si>
    <t>3.4.10</t>
  </si>
  <si>
    <t>3.5 Libertad de trabajo</t>
  </si>
  <si>
    <t>3.5.1</t>
  </si>
  <si>
    <t>3.5.2</t>
  </si>
  <si>
    <t>3.5.3</t>
  </si>
  <si>
    <t>3.6.1</t>
  </si>
  <si>
    <t>3.6.2</t>
  </si>
  <si>
    <t xml:space="preserve">OMAPE </t>
  </si>
  <si>
    <t>3.6.3</t>
  </si>
  <si>
    <t>3.6.4</t>
  </si>
  <si>
    <t>3.6.5</t>
  </si>
  <si>
    <t>3.7.1</t>
  </si>
  <si>
    <t>3.7.2</t>
  </si>
  <si>
    <t>3.7.3</t>
  </si>
  <si>
    <t>3.8 Libertad sindical y negociación colectiva</t>
  </si>
  <si>
    <t>3.8.1</t>
  </si>
  <si>
    <t>3.8.2</t>
  </si>
  <si>
    <t>3.8.3</t>
  </si>
  <si>
    <t>5.3.7</t>
  </si>
  <si>
    <t>Plazo</t>
  </si>
  <si>
    <t>1.3.1</t>
  </si>
  <si>
    <t>Si la recuperación de oro sin mercurio es razonablemente posible, no se debe utilizar la amalgamación.</t>
  </si>
  <si>
    <t xml:space="preserve">La OMAPE debe aceptar auditorías de sus instalaciones y de instalaciones subcontratadas, así como proveer información requerida por el ente certificador. </t>
  </si>
  <si>
    <t>La OMAPE  debe nombrar una persona de contacto para todos los temas relacionados con la certificación. Esta persona debe mantener informado al ente certificador y a ARM sobre contactos actualizados e información importante.</t>
  </si>
  <si>
    <t>1.1.2</t>
  </si>
  <si>
    <t>La OMAPE y todas las organizaciones legales del Sistema de Producción FAIRMINED deben tener control financiero, que cumpla con la legislación nacional.</t>
  </si>
  <si>
    <t xml:space="preserve">
La OMAPE o sus mineros deben poseer o serles entregados los derechos de propiedad y de extracción sobre todas las áreas incluidas en el Sistema de Producción FAIRMINED.</t>
  </si>
  <si>
    <t xml:space="preserve">El Sistema de Producción FAIRMINED debe ser definido </t>
  </si>
  <si>
    <t>La OMAPE debe acreditar su naturaleza Artesanal y de Pequeña Escala</t>
  </si>
  <si>
    <t>La OMAPE debe estar constituida</t>
  </si>
  <si>
    <t>Si la cadena de suministro FAIRMINED incluye a proveedores de servicios externos, la OMAPE demuestra haber hecho los mejores esfuerzos para elegir a los proveedores que cumplan con requisitos legales y de trazabilidad.</t>
  </si>
  <si>
    <t>La OMAPE y todas las organizaciones legales de su Sistema de Producción FAIRMINED deben tener una estructura interna legal y transparente de acuerdo con la legislación respectiva que se aplique</t>
  </si>
  <si>
    <t xml:space="preserve">La mayoría de los mineros (50% + 1) que trabajan en el ámbito de la OMAPE deben ser  mineros artesanales y de pequeña escala d base comunitaria.  
</t>
  </si>
  <si>
    <t xml:space="preserve">La OMAPE debe tener reglas claras y no discriminatorias de admisión y exclusión para el registro y su SPF.  </t>
  </si>
  <si>
    <t>Impuestos, cuotas, regalías y otros tributos requeridos por la legislación vigente deben ser pagados a las autoridades correspondientes.</t>
  </si>
  <si>
    <t>Las operaciones mineras se realizan con el acuerdo de las autoridades legales y tradicionales de la comunidad local.</t>
  </si>
  <si>
    <t>El uso de retortas o dispositivos alternativos de recuperación de mercurio para descomponer la amalgama es obligatorio.</t>
  </si>
  <si>
    <t xml:space="preserve">La quema de amalgama nunca debe realizarse  en las viviendas o cocinas, ni en otros lugares cerrados; tampoco se debe realizar en áreas urbanas residenciales o recreacionales donde personas sin protección pueden ser afectadas. </t>
  </si>
  <si>
    <t>Nunca se debe utilizar ácido nítrico para disolver la amalgama.</t>
  </si>
  <si>
    <t xml:space="preserve">No está permitida la amalgamación de todo el mineral de la mena con mercurio. Un proceso gravimétrico, libre de mercurio, debe preceder a la amalgamación. </t>
  </si>
  <si>
    <t>Las sustancias tóxicas peligrosas y explosivas, tales como los explosivos, el mercurio y el cianuro, no se deben guardar en casas residenciales, sino en lugares apropiadamente señalados con condiciones adecuadas para su almacenamiento seguro, mantenimiento de inventarios y eliminación.</t>
  </si>
  <si>
    <t>2.1. Manejo de sustancias toxicas y peligrosas</t>
  </si>
  <si>
    <t>El uso y manejo de sustancias tóxicas peligrosas, como el mercurio y el cianuro, debe estar bajo la responsabilidad de adultos capacitados mayores de 18 años, y jamás debe ser manejado por  mujeres embarazadas o en período de lactancia, ni de personas con diagnóstico de deficiencia mental, enfermedades gastrointestinales, o del sistema urinario, nervioso o respiratorio.</t>
  </si>
  <si>
    <t>1.2.5</t>
  </si>
  <si>
    <t>1.4.2</t>
  </si>
  <si>
    <t>2.1.7</t>
  </si>
  <si>
    <t>1. REQUISITOS GENERALES</t>
  </si>
  <si>
    <t>Se han tomado todas las medidas posibles para reducir (o para minimizar progresivamente la amalgamación según la estrategia definida / plan acordado.</t>
  </si>
  <si>
    <t>El personal encargado de la operación de la  planta de lixiviación con cianuro está capacitado para su manejo seguro (p.ej. para controlar el pH).</t>
  </si>
  <si>
    <t>3.2.9</t>
  </si>
  <si>
    <t xml:space="preserve">La OMAPE debe tener una política clara y definido para abordar la violencia de género, y debe educar a sus mineros sobre el acoso sexual en el trabajo.
</t>
  </si>
  <si>
    <t>1.3.5</t>
  </si>
  <si>
    <t>Se debe contar con un procedimiento de quejas en materia de derechos humanos y medio ambiente, que incluye un proceso de debida diligencia. La OMAPE debe informar a ARM sobre quejas que no son resueltas a nivel local</t>
  </si>
  <si>
    <t>1.3.6</t>
  </si>
  <si>
    <t>1.3.7</t>
  </si>
  <si>
    <t>1.5. Género y No discriminación en la OMAPE</t>
  </si>
  <si>
    <t>1.5.2</t>
  </si>
  <si>
    <t>Deben existir programas relacionados con los grupos desfavorecidos/minorias para mejorar la situación de esos grupos en la organización, en particular respecto a contratación, acceso a capacitación y membresia en el comité de premio.</t>
  </si>
  <si>
    <t>Se tiene un programa para mejorar la situación de los grupos desfavorecidos/minorias en la organización, en cuanto a la contratación, acceso a capacitación y membresia en el comité de premio.</t>
  </si>
  <si>
    <t>1.5.3</t>
  </si>
  <si>
    <t>Se deben adoptar medidas adecuadas para garantizar la igualdad de representación de las mujeres.</t>
  </si>
  <si>
    <t>La OMAPE cuenta con un documento donde se tengan reglas claras que garanticen la igualdad de representación de las mujeres.</t>
  </si>
  <si>
    <t>1.5.4</t>
  </si>
  <si>
    <t>Las mujeres mineras y los grupos minotarios deben tener igual acceso a los recursos minerales y a la innovación tecnologica dentro de la organización.</t>
  </si>
  <si>
    <t>Se demuestra mediante inspección directa que las mujeres mineras y los grupos minoritarios tienen igual acceso a los recursos minerales y a la innovación tecnologica dentro de la organización.</t>
  </si>
  <si>
    <t>2.1.12</t>
  </si>
  <si>
    <t>La quema de la amalgama sólo debe realizarse con equipo adecuado y personal capacitado en instalaciones designadas para tal fin, que ofrezcan privacidad y seguridad.</t>
  </si>
  <si>
    <t>2.1.13</t>
  </si>
  <si>
    <t>Si se utiliza acido nitrico de modo regular para purificar el oro crudo libre o doré, la purificación solo puede realizarse en lugares dedicados, que contienen el equipo necesario para neutralizar emisionesliquidas y gaseosas, y sean manejadas por personal entrenado.</t>
  </si>
  <si>
    <t>2.1.14</t>
  </si>
  <si>
    <t>No esta permitida la cianuración de los relaves de amalgamación sin procesar. En caso de darse la cianuración de relaves de amalgamación, un proceso previo de recuperación gravimetrica del mercurio, debe preceder a la cianuración.</t>
  </si>
  <si>
    <t>2.2.6</t>
  </si>
  <si>
    <t>Los pozos en mineria a cielo abierto y las entradas (bocaminas) para minería subterrranea, deben ser rellenados o bloqueados inmediatamente despues de la terminación de las actividades de extracción, para permitir la regeneración ecologica y garantizar la prevención de riesgos.</t>
  </si>
  <si>
    <t>2.2.7</t>
  </si>
  <si>
    <t>En lugares donde la mineria prodria conducir a la formación de drenaje ácido de minas (DAM), se deben emplear métodos para aislar del agua los materiales que forman ácidos.</t>
  </si>
  <si>
    <t>Los relaves y el agua contaminada nunca se deben verter en los cuerpos de agua, o donde pueden llegar a cuerpos de agua.</t>
  </si>
  <si>
    <t>2.2.9</t>
  </si>
  <si>
    <t>3.1.1</t>
  </si>
  <si>
    <t>3.2.11</t>
  </si>
  <si>
    <t>La OMAPE debe trabajar con las autoridades locales u otras partes relevantes para realizar un diagnostico, basado en genero, de los principales riesgos y vulnerabilidades a accidentes o desastres debido a la actividad minera</t>
  </si>
  <si>
    <t>La OMAPE debe tomar medidas para educar a la comunidad cercana en riesgos en salud y seguridad, relacionados con la actividad minera.</t>
  </si>
  <si>
    <t>3.2.13</t>
  </si>
  <si>
    <t>Se debe tener un plan de rescate minero</t>
  </si>
  <si>
    <t>3.4.11</t>
  </si>
  <si>
    <t>Los empleados autonomos que hayan estado laborando por un periodo mayor a 3 meses de servicios ininterrumpidos dentro del Sistema de Producción Fairmined deben tener implementado un acuerdo justo y transparente de repartición de ganancias con el dueño.</t>
  </si>
  <si>
    <t>Los salarios deben ser incrementados gradualmente a niveles de "salario digno" por encima del salario minimo oficial.</t>
  </si>
  <si>
    <t>3.4.13</t>
  </si>
  <si>
    <t>Los trabajadores locales, migrantes, temporales y permanentes deben recibir beneficios equivalentes y condiciones de empleo por un trabajo de igual valor.</t>
  </si>
  <si>
    <t>3.4.14</t>
  </si>
  <si>
    <t>Si trabajadores cuentan con la vivienda provista por el empleador, las condiciones y la infraestructura de la casa deben asegurar decencia, privacidad y seguridad. La vivienda debe ser provista a costos razonables.</t>
  </si>
  <si>
    <t>3.6.6</t>
  </si>
  <si>
    <t>En regiones de alta prevalencia de trabajo infantil, la OMAPE debe incluir actividades de proteccion al menor y la erradicación progresiva de las peores formas de trabajo infantil en la comunidad cercana a la OMAPE como parte de su plan de prioridades de desarrolla Fairmined.</t>
  </si>
  <si>
    <t>3.7.4</t>
  </si>
  <si>
    <t>3.8.4</t>
  </si>
  <si>
    <t>El dialogo social y la representación, organización y participación de los trabajadores deben ser mejorados mediante actividades de capacitación para empleadores y trabajadores dentro del área de la OMAPE. La administración de la OMAPE debe proporcionar recursos adecuados para que esto se pueda realizar.</t>
  </si>
  <si>
    <t>3.8.5</t>
  </si>
  <si>
    <t>Todos los trabajadores deben tener la libertad de elegir democraticamente a sus representantes (como individuos o en la forma de organización de su preferencia) para defender sus derechos y negociar sus intereses con empleadores dentro del área minera de la OMAPE.</t>
  </si>
  <si>
    <t>Comunidad</t>
  </si>
  <si>
    <t>Lista de  chequeo para auditoría Fairmined</t>
  </si>
  <si>
    <t>Verificables</t>
  </si>
  <si>
    <t>Copia del certificado o constancia del registro legal de la OMAPE</t>
  </si>
  <si>
    <t>Datos de contacto de la persona de contacto para todos los temas relacionados con la certificación.</t>
  </si>
  <si>
    <t xml:space="preserve">La OMAPE facilita la realización de la auditoría física y documental. </t>
  </si>
  <si>
    <t>La MAPE está compuesta por operaciones mineras formales o informales, con métodos predominantemente simplificados de exploración, extracción, procesamiento, y transporte. La MAPE usualmente tiene baja inversión de capital, y utiliza tecnologías intensivas en mano de obra. A nivel organizativo, es común ver grupos de entre 30-300 mineros que extraen conjuntamente un solo yacimiento mineral y a veces compartiendo plantas de procesamiento.</t>
  </si>
  <si>
    <t>Sistema de Producción</t>
  </si>
  <si>
    <t>La OMAPE debe establecer un Sistema de Control Interno que cubra todo el volumen y las ventas a la cadena de suministros de Fairmined y que claramente los separe de los minerales, oro o relaves de los mineros, áreas y unidades de procesamiento que no son incluidos en el Sistema de Producción Fairmined.</t>
  </si>
  <si>
    <t>Sólo los mineros y áreas incluidas en el Sistema de Producción Fairmined pueden producir oro, mena o minerales Fairmined. El oro, la mena, los minerales y los relaves provenientes de mineros o áreas no incluidas en el Sistema de Producción Fairmined deben mantenerse separados del Oro de Fairmined y no deben ser vendidos como tal.</t>
  </si>
  <si>
    <t>Si existe una necesidad de contratar o alquilar equipos de terceros para el procesamiento del mineral o el enriquecimiento de productos intermedios, se deben hacer los mayores esfuerzos para cumplir con los requisitos de la trazabilidad física completa del oro.
Sólo cuando el pleno cumplimiento de los requisitos de trazabilidad física impone sobrecostos desproporcionados, las OMAPEs están exentas de los requisitos de trazabilidad física. Los proveedores de servicios externos (como los procesadores) están sujetos a auditorías físicas, bajo responsabilidad de la OMAPE.</t>
  </si>
  <si>
    <t>Entrevista con el encargado para verificar que tiene claridad de la normatividad de su país.</t>
  </si>
  <si>
    <t>1.3.3</t>
  </si>
  <si>
    <t>Los ingresos de la OMAPE y sus mineros no deben ser utilizados, directa o indirectamente, para financiar o apoyar actividades ilegales o conflictos armados.</t>
  </si>
  <si>
    <t>Como parte de sus responsabilidades de 2ndo nivel la OMAPE promueve activamente Prácticas Responsables para MAPE en toda su área minera. (Aplica si no todos los mineros son incluidos en el Sistema de Producción Fairmined).</t>
  </si>
  <si>
    <t>Acta de actividades sensibilizaciòn, reuniones informativas, campañas con con todos los mineros y listas de asistencia. Entrevistas a los mineros.</t>
  </si>
  <si>
    <t>La OMAPE desempeña un papel activo en la planificación y la promoción del desarrollo local sostenible en su área minera. La OMAPE debe tambien asumir una responsabilidad de tercer nivel sobre la comunidad circundante, incluyendo las áreas, entidades y personas que no son parte de su área minera. 
Mediante la implementación de actividades que apuntan a abordar y monitorear temas sensibles, y la inclusión de estos en el Plan de Desarrollo de prioridades Fairmined, la OMAPE asume de manera proactiva, de acuerdo a sus capacidades y posibilidades, y en coordinación con autoridades, organizaciones comunitarias y ONG's relevantes, la co-responsabilidad por el mejoramiento progresivo de principios centrales de Fairmined en la comunidad.</t>
  </si>
  <si>
    <t>Documentación actualizada de la situación de la comunidad, actas de encuentros con la comunidad, listas de asistencia y entrevistas en la comunidad.</t>
  </si>
  <si>
    <t>1.4.1</t>
  </si>
  <si>
    <t>Todo el volumen de oro Fairmined producido debe ser físicamente trazable</t>
  </si>
  <si>
    <t>1.4 Trazabilidad dentro de la OMAPE</t>
  </si>
  <si>
    <t>1.4.3</t>
  </si>
  <si>
    <t>1.4.4</t>
  </si>
  <si>
    <t>Las OMAPE que estén certificadas para Oro Ecológico han de garantizar el pleno cumplimiento de los requisitos de trazabilidad física en todo momento.</t>
  </si>
  <si>
    <t>Está permitido combinar, mezclar o consolidar dos o más volúmenes de mineral o productos intermedios certificados de dos o más productores certificados, con el propósito de procesar el producto de forma conjunta. Aplica para volúmenes de Oro Fairmined (regular) y para volúmenes de Oro Fairmined Ecológico, pero no para la combinación, mezcla o consolidación de Oro Fairmined (regular) con Oro Fairmined Ecológico</t>
  </si>
  <si>
    <t>Sistema de Producción para Oro Ecológico</t>
  </si>
  <si>
    <t>1.5.1</t>
  </si>
  <si>
    <t>Las reglas para la inclusión o no inclusión en el Sistema Producción Fairmined deben ser transparentes (accesibles a cualquier parte interesada) y no deben discriminar a sus miembros por motivos de raza, color, sexo, orientación sexual, estado serológico respecto al VIH, discapacidad, estado civil, edad, religión, opinión política, idioma, posición económica, nacionalidad, origen étnico o social, a menos que eso sea coherente con sus metas y objetivos. Además, no debe haber discriminación en materia de participación, derecho al voto, derecho a ser elegido, acceso a los mercados, acceso a la formación, apoyo técnico o cualquier otro beneficio u obligación.</t>
  </si>
  <si>
    <t xml:space="preserve">Evaluación de la situación actual de los grupos desfavorecidos/ minorías de la organización. Programa con reglas y metas claras. Entrevista a la persona encargada y a los trabajadores para comprobar su eficiencia. </t>
  </si>
  <si>
    <t>Observación en la mina y plantas. Entrevista a trabajadores</t>
  </si>
  <si>
    <t>Registros de cantidades de mercurio usadas. Pruebas de laboratorio y registro de visitas de expertos. Plan de reducción de mercurio</t>
  </si>
  <si>
    <t>Plan de reducción de mercurio</t>
  </si>
  <si>
    <t>Registros de cantidades de mercurio usadas. Plan de reducción de mercurio</t>
  </si>
  <si>
    <t>Observación en mina y planta. Entrevista a trabajadores</t>
  </si>
  <si>
    <t>Acta de reuniones de capacitacion. Listas de asistencia. Entrevista a trabajadores</t>
  </si>
  <si>
    <t>Observación. Entrevista a trabajadores</t>
  </si>
  <si>
    <t>Las soluciones de cianuro y los relaves deben ser descontaminados en un estanque o tanque impermeable antes de su vertimiento.</t>
  </si>
  <si>
    <t>Los relaves de amalgamación y las soluciones y relaves de cianuración nunca se deben verter en agua, ni en donde pueden llegar a cuerpos de agua.</t>
  </si>
  <si>
    <t>Los instrumentos y herramientas utilizadas para las operaciones con el mercurio, nunca deben ser empleados en ninguna actividad doméstica</t>
  </si>
  <si>
    <t>2.1.11</t>
  </si>
  <si>
    <t>Observación. Entrevista a trabajadores. Acta y listas de asistencia a capacitaciones.</t>
  </si>
  <si>
    <t>Observación. Entrevista a trabajadores.</t>
  </si>
  <si>
    <t>2.1.15</t>
  </si>
  <si>
    <t>2.1.16</t>
  </si>
  <si>
    <t>Se debe reducir significativamente la cantidad de los relaves de amalgamación sin procesar que van para la cianuración.</t>
  </si>
  <si>
    <t>Cianuración de los relaves de amalgamación no está permitida.</t>
  </si>
  <si>
    <t>1. Se llevan registros de la cantidad de los relaves de amalgamación sin procesar que van para la cianuración y se verifica que se han reducido significativamente.</t>
  </si>
  <si>
    <t>Registros escritos de cantidades anuales</t>
  </si>
  <si>
    <t>1. No hay cianuración de los relaves de amalgamación</t>
  </si>
  <si>
    <t>Todas las operaciones mineras y plantas de procesamiento del Sistema de Producción deben cumplir con las leyes ambientales nacionales y tener licencias ambientales vigentes, permisos o planes de manejo de acuerdo con los requerimientos legales nacionales.</t>
  </si>
  <si>
    <t>Actas de visitas de autoridad ambiental. Plan de manejo ambiental. Observación en mina y planta. Entrevista al encargado</t>
  </si>
  <si>
    <t>El área minera no debe estar localizada (total o parcialmente) en una zona protegida por legislación nacional, en la cual no está permitida la actividad minera.  Si el área de operación minera está localizada en un área así, la OMAPE puede aplicar una excepción sólo sí: • La OMAPE cuenta con la autorización de la autoridad competente que declara que las actividades mineras son legales y compatibles con los objetivos de conservación y manejo del área protegida; • La OMAPE que solicita la certificación FAIRMINED tiene un plan de mitigación ambiental; • La OMAPE tiene una trayectoria positiva; • La OMAPE puede demostrar que su actividad ofrece una solución de vida viable en áreas complejas.</t>
  </si>
  <si>
    <t>En el caso de las minas a cielo abierto, la inclinación de las pendientes y la altura de las bancas no deben exceder los límites generalmente considerados seguros para ese tipo de suelo o roca.</t>
  </si>
  <si>
    <t xml:space="preserve">Los residuos de combustible y sus envases no deben ser vertidos en cuerpos de agua o donde los puedan alcanzar. Estos deben ser reciclados o eliminados sin riesgo para la salud y el medioambiente.            </t>
  </si>
  <si>
    <t xml:space="preserve">Se debe evaluar el impacto ambiental que puede causar cualquier cambio tecnológico y establecer un plan de mitigación ambiental si aplica. </t>
  </si>
  <si>
    <t>Observación. Entrevista a encargados y trabajadores</t>
  </si>
  <si>
    <t>Las áreas intervenidas deben ser rehabilitadas mediante restauración topografica, de acuerdo con el ecosistema o el uso  previsto.</t>
  </si>
  <si>
    <t>2.2.10</t>
  </si>
  <si>
    <t>La eliminación de relaves, de aguas residuales y de residuos químicos debe ser planificada correctamente y ejecutada por personas con experiencia.</t>
  </si>
  <si>
    <t>No se debe utilizar mercurio ni cianuro para el procesamiento de minerales; sólo se deben utilizar métodos gravimétricos.</t>
  </si>
  <si>
    <t>Sistema de Producción Oro Ecológico</t>
  </si>
  <si>
    <t xml:space="preserve">Las perturbaciones ecológicas debidas a la minería son reducidas al mínimo a través de la implementación de un plan de gestión ambiental.  </t>
  </si>
  <si>
    <t>Desde el inicio de las nuevas operaciones, la OMAPE debe implementar un proceso de rehabilitación de los ecosistemas nativos o acordar un uso alterno de acuerdo con las prioridades de gestión territorial de las autoridades locales de la comunidad.</t>
  </si>
  <si>
    <t>Plan de rehabilitación. Evaluación del ecosistema nativo. Registro de las prioridades de gestión ambiental. Entrevista al encargado.</t>
  </si>
  <si>
    <t>Plan de gestión ambiental y registros de su implementación. Evaluación de impactos ambientales. Entrevista al encargado</t>
  </si>
  <si>
    <t>3. Condiciones laborales</t>
  </si>
  <si>
    <t xml:space="preserve">3.1 Evaluación de condiciones laborales </t>
  </si>
  <si>
    <t>Con el objeto de mejorar progresivamente las condiciones laborales de trabajadores contratados y entidades en su área minera (empresas, empleadores), la OMAPE debe comenzar haciendo una evaluación de las condiciones laborales existentes en el Sistema de Producción Fairmined, para luego hacer una evaluación similar en toda su área minera. Ésta constituye la línea de base contra la cual se medirá el progreso a lo largo de los años.</t>
  </si>
  <si>
    <t>Con el objeto de mejorar progresivamente las condiciones laborales de trabajadores contratados y entidades en su área minera (empresas, empleadores), la OMAPE debe comenzar haciendo una evaluación de las condiciones laborales existentes en el Sistema de Producción Fairmined. Ésta constituye la línea de base contra la cual se medirá el progreso a lo largo de los años.</t>
  </si>
  <si>
    <t>Todos los mineros deben usar el equipo básico de protección personal, de conformidad con la naturaleza de la mina, el trabajo a realizar y el lugar donde ocurre.</t>
  </si>
  <si>
    <t>Un comité debe ser establecido, que se encargue de tomar decisiones y de implementar acciones referidas a la salud y la seguridad en el puesto de trabajo.</t>
  </si>
  <si>
    <t>1. ¿Se demuestra con documentos de entrega de dotación firmados e inspección directa que todos los mineros del  Sistema de producción Fairmined usan equipos básicos de protección personal en conformidad con la naturaleza de la operación minera, el trabajo a realizar y el sitio de la labor realizada?</t>
  </si>
  <si>
    <t>Registro de entrega de dotación con firma de todos los mineros. Entrevista a mineros</t>
  </si>
  <si>
    <t>Acta de conformación del Comité de salud y seguridad. Entrevista a sus integrantes.</t>
  </si>
  <si>
    <t xml:space="preserve">
Todos los procesos de trabajo, los lugares de trabajo, la maquinaria y equipo deben ser tan seguros como sea razonablemente posible.</t>
  </si>
  <si>
    <t>Observación en mina y plantas. Protocolos escritos en caso de emergencia. Actas de reunión de socialización y lista de asistencia. Entrevista a trabajadores</t>
  </si>
  <si>
    <t>Se debe mantener un registro de accidentes, fatalidades y enfermedades relacionados con el trabajo.</t>
  </si>
  <si>
    <t>Registro escrito de accidentes, fatalidades y enfermedades relacionadas con el trabajao. Entrevista con el encargado.</t>
  </si>
  <si>
    <t xml:space="preserve">
Todos los mineros deben recibir capacitación básica en el tema de los riesgos de salud y seguridad minera.</t>
  </si>
  <si>
    <t>Acta y listas de asistencia a capacitaciones en riesgos de salud y seguridad minera. Entrevistas a trabajadores</t>
  </si>
  <si>
    <t>Se debe tener un programa de primeros auxilios.</t>
  </si>
  <si>
    <t>Programa escrito de primeros auxilios. Acta y listas de asistencia a su socialización. Entrevista a trabajadores.</t>
  </si>
  <si>
    <t>Todos los mineros deben tener acceso a información y formación sobre cómo prevenir principales riesgos, prepararse y responder a las emergencias.</t>
  </si>
  <si>
    <t>3.2.8</t>
  </si>
  <si>
    <t>Acta y listas de asistencia a capacitaciones de prevención de principales riesgos. Registros de simulacrosante las principales emergencias. Entrevistas a trabajadores</t>
  </si>
  <si>
    <t>Todos los mineros deben ser incluidos en un programa de controles médicos regulares, incluyendo la atención en materia de salud de las mujeres. Los mineros son libres de rechazar el control médico, salvo si es obligatorio por ley.</t>
  </si>
  <si>
    <t>Programa escrito de controles médicos. Registros de los controles médicos. Entrevista a encargado y trabajadores</t>
  </si>
  <si>
    <t>Reglas y protocoles escritos. Actas y listas de asistencia a reuniones de sensibilización, sanación y prevención. Entrevista a trabajadores</t>
  </si>
  <si>
    <t>Se debe haber identificado los riesgos del lugar de trabajo (recogiendo y analizando información desagregada por género) y haber establecido un sistema de monitoreo.</t>
  </si>
  <si>
    <t>3.2.10</t>
  </si>
  <si>
    <t>Evaluación de posibles riesgos en el lugar de trabajo. Sistema de registro de accidentes en el lugar de trabajo. Actas y listas de asistencia a reuniones de identificación de riesgos y de socialización de resultados. Entrevista a trabajadores.</t>
  </si>
  <si>
    <t>Acta y lista de asistencia de capacitaciones en la comunidad sobre riesgos en salud y seguridad relacionados con la actividad minera. Entrevistas en la comunidad</t>
  </si>
  <si>
    <t>3.3.3</t>
  </si>
  <si>
    <t>3.3.4</t>
  </si>
  <si>
    <t xml:space="preserve">En ausencia de sistemas de protección de seguridad social, los mineros afectados por accidentes, enfermedad profesional, o desastres, deben recibir ayuda económica proveniente de fondos de apoyo económico recaudados entre sus mineros.
</t>
  </si>
  <si>
    <t>Registros de inscripción o pagos de seguridad social obligatoria. O, Programa interno de seguidad social y registros del fondo de apoyo económico. Entrevista a trabajadores</t>
  </si>
  <si>
    <t>Los herederos de mineros-miembros fallecidos no deben perder los derechos y obligaciones que los fallecidos tenían en la mina y en la organización.</t>
  </si>
  <si>
    <t>En el caso de muerte de un trabajador, la indemnización debe ser otorgada a la viuda o al viudo y a los herederos, si los hubiera. Aplica solo para trabajadores no cubiertos por riesgos profesionales y pensión, de acuerdo con la legislación nacional.</t>
  </si>
  <si>
    <t xml:space="preserve">Todos los mineros incluidos en el Sistema de Producción deben beneficiarse de un programa de seguridad social en materia de salud, pensiones, y riesgos laborales. </t>
  </si>
  <si>
    <t>Protocolo escrito y registros de entrega de indemnización a la viuda o al viudo y a los herederos en caso de haber fallecidos en la mina y en la organización.  Entrevista con el encargado. Entrevista a trabajadores</t>
  </si>
  <si>
    <t>Protocolo escrito y registros de transferencia de derechos y obligaciones a los herederos en caso de haber fallecidos en la mina y en la organización. Entrevista con el encargado. Entrevista a trabajadores</t>
  </si>
  <si>
    <t xml:space="preserve">Las condiciones de empleo y los salarios de trabajadores contratados deben ser equivalentes o superar la media salarial nacional o el salario mínimo oficial para las ocupaciones similares, cualquiera  sea la mayor. Todo empleador  en el ámbito de un Sistema de Producción FAIRMINED debe especificar los salarios para todas las funciones.
El ingreso promedio bajo los acuerdos de ganancia y riesgo compartido (cuando se aplica) no debe ser desventajoso en comparación con los salarios fijos.
</t>
  </si>
  <si>
    <t xml:space="preserve">El pago debe ser realizado con regularidad y en forma oportuna, ya sea en moneda de curso legal o “en especie” (mena u oro) según lo acordado, y debe estar debidamente documentado.
Se prohíbe el pago mediante bonos, cupones o pagarés.
</t>
  </si>
  <si>
    <t>Constancias de pago firmadas. Salarios superiores al salario mínimo nacional. Entrevista a encargado y trabajadores.</t>
  </si>
  <si>
    <t xml:space="preserve">Manual interno que especifique las condiciones de empleo y los salarios para todas las funciones. </t>
  </si>
  <si>
    <t>Manual interno. Constancia de pago firmadas. Entrevista a trabajadores</t>
  </si>
  <si>
    <t>Las deducciones de los salarios de trabajadores contratados sólo se permiten de acuerdo a lo estipulado por las leyes nacionales, según lo fijado en un Acuerdo de Negociación Colectiva o si el empleado (a) ha dado su consentimiento escrito.</t>
  </si>
  <si>
    <t>Las condiciones de empleo referente a descanso médico, vacaciones anuales, licencia de maternidad, las prestaciones de seguridad social y los beneficios no monetarios para trabajadores contratados deben ser, por lo menos, iguales a las establecidas en la legislación nacional, a las regulaciones del Convenio Colectivo del sector (si existe), o el acuerdo firmado entre la organización de trabajadores y el empleador, cualquiera  que sea mayor.</t>
  </si>
  <si>
    <t>Manual interno que especifique las condiciones de empleo referente a descanso médico, vacaciones anuales, licencia de maternidad, las prestaciones de seguridad social y los beneficios no monetarios para trabajadores contratados. Entrevista a trabajadores</t>
  </si>
  <si>
    <t>Las horas de trabajo y las horas extras deben cumplir con la legislación aplicable y los estándares industriales. Los trabajadores contratados no deben trabajar más de 48 horas semanales en horario normal.
Se pueden pactar horarios de trabajo atípicos si estos se definen de mutuo acuerdo entre el empleado y el empleador. Estos horarios atípicos deben incluir tiempos de descanso apropiados y de acuerdo a la Legislación Nacional y por ningún motivo podrán pactarse en detrimento del
empleado u obviando determinaciones legales.</t>
  </si>
  <si>
    <t>Manual interno. Entrevista a trabajadores</t>
  </si>
  <si>
    <t xml:space="preserve">El trabajo en horas extra debe ser voluntario y no debe exceder las 12 horas semanales para trabajadores contratados, a menos que haya circunstancias excepcionales. No se debe requerir regularmente, y será siempre remunerado con una tarifa superior. 
La organización de trabajadores (no un trabajador individual) y el empleador pueden firmar un acuerdo para implementar horarios alternativos estables, siempre que se considere de interés mutuo para las partes, sea permitido por la legislación y sea razonable y justo con el minero.
</t>
  </si>
  <si>
    <t>Los trabajadores deben tener al menos 24 horas consecutivas de descanso cada 7 días, a menos que haya circunstancias excepcionales.
Excepciones eventuales deben seguir la legislación para la industria minera. Las excepciones no deben ser establecidas regularmente.</t>
  </si>
  <si>
    <t xml:space="preserve">El descanso anual, sin contar descanso médico o licencias ocasionales, debe ser de al menos dos semanas pagadas por año para trabajadores contratados.
</t>
  </si>
  <si>
    <t>Todos los trabajadores contratados deben tener un contrato legal vinculante.</t>
  </si>
  <si>
    <t>Contratos legales vinculantes conforme a la ley nacional, firmados por las partes, para todos los trabajadores. Manual interno. Entrevista a trabajadores.</t>
  </si>
  <si>
    <t>Si la OMAPE o empleadores dentro de su alcance contratan a terceros para la contratación de empleados, esta tercera parte debe ser incluida en el ámbito de la OMAPE y debe cumplir con todos los requisitos de FAIRMINED.</t>
  </si>
  <si>
    <t>Registro minero incluye los servicios de terceros.</t>
  </si>
  <si>
    <t>Contratos legales vinculantes conforme a la ley nacional, firmados por las partes, para todos los trabajadores. Constancia de pago firmadas. Entrevista a trabajadores</t>
  </si>
  <si>
    <t>3.4.15</t>
  </si>
  <si>
    <t>Todo el trabajo regular debe ser llevado a cabo por trabajadores permanentes.</t>
  </si>
  <si>
    <t xml:space="preserve">
El trabajo forzoso, incluidos el trabajo obligatorio y el trabajo involuntario en prisión, no deben ocurrir.</t>
  </si>
  <si>
    <t>Manuales internos. Entrevistas a trabajadores</t>
  </si>
  <si>
    <t>El endeude y/o la confiscación de documentos de identidad u otros efectos personales de valor, que limiten la libertad de movimiento, no deben ocurrir.</t>
  </si>
  <si>
    <t>El empleo de un trabajador no debe ser condicionado por el empleo de su cónyuge. Los cónyuges tienen el derecho a trabajar en otros lugares.</t>
  </si>
  <si>
    <t>3.6 Protección de la niñez y erradización del trabajo infantil</t>
  </si>
  <si>
    <t>La edad mínima del empleo contratado no debe ser inferior a los 15 años, o según la legislación nacional vigente para el sector minero. Aplica para tola el área minera.</t>
  </si>
  <si>
    <t>1. ¿Se evidencia mediante inspección directa y entrevistas a los encargados del cumplimiento de los derechos de menores de edad de la zona donde se encuentra la OMAPE, que no se contratan menores de 15 años o la edad establecida por la normatividad del pais (aplica la mayor edad)?  Nota: aplica solo para actividades NO peligrosas: archivo digital y físico de información, sistematización y actividades similares. Para actividades peligrososas se aplica el requisito 3.6.2</t>
  </si>
  <si>
    <t xml:space="preserve">2. ¿Se evidencia mediante inspección directa y entrevistas a los encargados del cumplimiento de los derechos de menores de edad de la zona donde se encuentra la OMAPE, si se contratan personas entre los 15 y 18 años o la edad establecidad por la normatividad del pais, se cumple con lo establecido por la normatividad: ejemplo: permisos tramitados y autorizados, horarios de estudio por encima de horarios laborales, horas maximas permitidad, entre otros. </t>
  </si>
  <si>
    <t>Las personas menores de 18 años de edad no deben ser empleadas ni contratadas para desempeñar ningún tipo de trabajo peligroso que, por su naturaleza o las circunstancias en que se lleva a cabo, pueda poner en peligro su salud, seguridad o moralidad.</t>
  </si>
  <si>
    <t>Las personas menores de 18 años que participan en la minería a través del trabajo familiar no deben ejecutar tareas que son especialmente peligrosas para ellas, como las actividades subacuáticas o en el subsuelo, las cargas pesadas, el uso de sustancias tóxicas y los turnos nocturnos, los horarios extendidos o los turnos previos al horario escolar. Aplica para el Sistema de Producción Fairmined</t>
  </si>
  <si>
    <t>Las personas menores de 18 años que participan en la minería a través del trabajo familiar no deben ejecutar tareas que son especialmente peligrosas para ellas, como las actividades subacuáticas o en el subsuelo, las cargas pesadas, el uso de sustancias tóxicas y los turnos nocturnos, los horarios extendidos o los turnos previos al horario escolar. Aplica para toda el área minera.</t>
  </si>
  <si>
    <t xml:space="preserve">La edad mínima del empleo contratado no debe ser inferior a los 15 años, o según la legislación nacional vigente para el sector minero. Aplica para el Sistema de Producción Fairmined.
</t>
  </si>
  <si>
    <t>1. ¿Si existen jóvenes entre 15 y 18 años que participan en la minería a través del trabajo familiar en el SP, No ejecutan  tareas que son especialmente peligrosas para ellos y tampoco trabajan en horarios que puedan afectar su desempeño escolar (turnos nocturnos,  horarios extendidos o  turnos previos al horario escolar).</t>
  </si>
  <si>
    <t>1. ¿Si existen jóvenes entre 15 y 18 años que participan en la minería a través del trabajo familiar en el área minera, No ejecutan  tareas que son especialmente peligrosas para ellos y tampoco trabajan en horarios que puedan afectar su desempeño escolar (turnos nocturnos,  horarios extendidos o  turnos previos al horario escolar).</t>
  </si>
  <si>
    <t>Manuales internos. Observación en minas y plantas. Entrevista a trabajadores</t>
  </si>
  <si>
    <t>El trabajo realizado por menores de 18 años no debe poner en peligro la educación o el desarrollo social, moral o físico de la persona adolescente.</t>
  </si>
  <si>
    <t xml:space="preserve">En el caso de presencia sistemática de hogares encabezados por menores, en donde la minería constituye un ingreso familiar crucial que es obtenido por los niños mayores, la OMAPE debe usar los principios rectores de UNCRC para garantizar el bienestar y la seguridad de menores impactados. Si la excepción está concedida (para una duración de 3 años) por el ente certificador, se debe establecer un programa de empleo para jóvenes que (1) asegure acceso a oportunidades educativas, del desarrollo, vocacionales, económicas y sociales, y (2) proteja a los niños trabajadores de los peligros en el lugar del trabajo.
</t>
  </si>
  <si>
    <t>En el caso de presencia sistemática de hogares encabezados por menores, en donde la minería constituye un ingreso familiar crucial que es obtenido por los niños mayores, la OMAPE debe usar los principios rectores de UNCRC para garantizar el bienestar y la seguridad de menores impactados. Si la excepción está concedida (para una duración de 3 años) por el ente certificador, se debe establecer un programa de empleo para jóvenes que (1) asegure acceso a oportunidades educativas, del desarrollo, vocacionales, económicas y sociales, y (2) proteja a los niños trabajadores de los peligros en el lugar del trabajo.
Cumplidos los 3 años, la necesidad para la continuación del programa de empleo para jóvenes tiene que ser reevaluada, y en caso de su continuación, el programa tiene que cubrir a todos los hogares encabezados por menores en el ámbito de toda la OMAPE.</t>
  </si>
  <si>
    <t>Manuales internos. Programa de bienestar y seguridad de los jóvenes cabeza de familia, reevaluado. Entrevista a encargado y trabajadores.</t>
  </si>
  <si>
    <t>Manuales internos. Programa de bienestar y seguridad de los jóvenes cabeza de familia. Entrevista a encargado y trabajadores.</t>
  </si>
  <si>
    <t>Actas y listas de asistencia a capacitaciones en protección de infancia. Políticas y prosedimientos escritos de protección de la infancia. Entrevistas en la comunidad</t>
  </si>
  <si>
    <t>3.6.7</t>
  </si>
  <si>
    <t>Donde aplica, se deben facilitar oportunidades de empleo para jóvenes, que no representen un peligro para su salud, seguridad y escolarización y se deben emprender acciones para ayudar a los adolescentes quienes trabajan dentro del área minera de la OMAPE en tener acceso a formación técnica, incluyendo prácticas de minería responsable.</t>
  </si>
  <si>
    <t>1. Existen procedimientos para facilitar oportunidades de empleo para jóvenes, que no representen un peligro para su salud, seguridad y escolarización?</t>
  </si>
  <si>
    <t>Manuales internos. Entrevista a encargado y trabajadores jóvenes</t>
  </si>
  <si>
    <t>3.7 Libertad de la discriminación</t>
  </si>
  <si>
    <t>No debe ocurrir  discriminación por motivos de raza, color, sexo, orientación sexual, discapacidad, estado civil, edad, religión, opinión política, afiliación a sindicatos u otros órganos representativos de los trabajadores; por ascendencia nacional u origen social en términos de contratación, promoción, acceso a formación, remuneración, asignación de trabajo, terminación del empleo, jubilación o cualquier otras características personales u actividades; a menos que ello sea coherente con las metas y los objetivos de la OMAPE (por ejemplo organizaciones de mujeres o de indígenas).</t>
  </si>
  <si>
    <t>Reglamento interno. Entrevistas a trabajadores</t>
  </si>
  <si>
    <t>Los mineros no deben involucrarse, ni apoyar, ni tolerar el uso del castigo corporal, la coerción mental o física ni el abuso verbal.</t>
  </si>
  <si>
    <t>Los mineros no  deben involucrarse, ni apoyar ni tolerar malos comportamientos, incluyendo gestos, lenguaje y contacto físico que sea sexualmente intimidante, abusivo o de explotación.</t>
  </si>
  <si>
    <t>Los individuos desfavorecidos o con discapacidad deben contar con las mismas oportunidades a traves del reconocimiento de sus capacidades y necesidades especificas. Aplica para el Sistema de Producción Fairmined</t>
  </si>
  <si>
    <t xml:space="preserve">Los individuos desfavorecidos o con discapacidad deben contar con las mismas oportunidades a traves del reconocimiento de sus capacidades y necesidades especificas. Aplica para toda el área minera </t>
  </si>
  <si>
    <t>3.7.5</t>
  </si>
  <si>
    <t>En su área minera la OMAPE y sus mineros proveen apoyo a todas las mujeres embarazadas y en periodo de lactancia (mujeres independientes, mujeres mineras, las mujeres seleccionadoras de minerales o las mujeres mineras contratadas), de modo que puedan pasar a realizar tareas más ligeras, no riesgosas, y realizan sus mejores esfuerzos por trabajar con las autoridades locales para garantizar que las mujeres de la OMAPE puedan acceder a los servicios de salud, tengan acceso a servicios de guardería donde pueden amamantar a sus hijos y recibir los beneficios de seguridad social, cuando corresponda.</t>
  </si>
  <si>
    <t>Todo empleador debe reconocer por escrito y en la práctica el derecho de todos los trabajadores a organizarse y afiliarse a las organizaciones de trabajadores de su elección y a negociar colectivamente sus condiciones de trabajo.</t>
  </si>
  <si>
    <t>Todo empleador debe permitir a organizadores sindicales reunirse con todos los trabajadores, y permite a los trabajadores a celebrar reuniones y a organizarse sin la interferencia de la dirección.</t>
  </si>
  <si>
    <t>Todo empleador debe garantizar que ninguno de sus trabajadores o de sus representantes sean discriminados o sufran cualquier consecuencia por ejercer libremente su derecho a organizarse, o por tomar la decisión de afiliarse (o no afiliarse) a una organización de trabajadores y / o participar en sus actividades legales.</t>
  </si>
  <si>
    <t>Actas y listas de asistencia a capacitaciones que promuevan el diálogo social, representación y participación de todos los empleadores y trabajadores del área minera.</t>
  </si>
  <si>
    <t>4. Gobernanza de premio Fairmined y plan de desarrollo</t>
  </si>
  <si>
    <t>4.1.1</t>
  </si>
  <si>
    <t>4.1.2</t>
  </si>
  <si>
    <t>4.1.3</t>
  </si>
  <si>
    <t>4.1.4</t>
  </si>
  <si>
    <t>4.1.7</t>
  </si>
  <si>
    <t>4.1.8</t>
  </si>
  <si>
    <t>La OMAPE debe proponer y comunicar públicamente la composición inicial y Reglas Internas iniciales para el Comité de Premio.</t>
  </si>
  <si>
    <t>En el primer año de la certificación el Comité de Premio en cooperación con la OMAPE, debe realizar una “evaluación de necesidades” sobre como el Premio Fairmined puede ayudar a promover el desarrollo sostenible social, económico y ambiental del Sistema de Producción Fairmined, la OMAPE y la comunidad.</t>
  </si>
  <si>
    <t>El Comité de Premio debe decidir acerca de las prioridades de uso del Premio Fairmined, basándose en la evaluación de las necesidades, y proponer el Plan de Prioridades de Desarrollo Fairmined a la OMAPE para su adopción.</t>
  </si>
  <si>
    <t>4.1.9</t>
  </si>
  <si>
    <t>La OMAPE debe tener un sistema de contabilidad para el Plan de Inversión del Premio para administrar el Premio de forma transparente.</t>
  </si>
  <si>
    <t xml:space="preserve"> 2. Protección ambiental</t>
  </si>
  <si>
    <t>¿Se conformó un Comité de Premio Fairmined representativo y participativo?</t>
  </si>
  <si>
    <t xml:space="preserve">¿El comité cuenta con la participación de los trabajadores, representación de mujeres, de la dirección de la OMAPE, otros grupos sociales? </t>
  </si>
  <si>
    <t xml:space="preserve">¿Se establecieron las reglas internas iniciales? </t>
  </si>
  <si>
    <t>¿Se comunicó la composición inicial y las reglas del Comité del Premio en espacios públicos (carteleras, asambleas, etc.)?</t>
  </si>
  <si>
    <t>¿Las Reglas Internas del Comité de Premio no son discriminatorias?</t>
  </si>
  <si>
    <t xml:space="preserve">¿Es el proceso de toma de decisión justo y democrático, permitiendo que todos y todas pueden opinar y participar en las decisiones? </t>
  </si>
  <si>
    <t>La OMAPE debe organizar una asamblea para discutir y aprobar las Reglas Internas del Comité de Premio con todos los mineros incluidos en el Sistema de Producción Fairmined, la administración de la OMAPE, y, opcionalmente, delegados de grupos en desventaja que trabajan dentro del área minera de la OMAPE, y las autoridades de la comunidad.
La OMAPE debe registrar la asamblea constitucional del Comité de Premio Fairmined y realizar un registro oficial de la decisión.</t>
  </si>
  <si>
    <t>¿Se realizó la asamblea para discutir y aprobar las reglas del Comité del Premio Fairmined?</t>
  </si>
  <si>
    <t xml:space="preserve"> ¿Están presentes los mineros del Sistema de Producción y la administración de la OMAPE? y, opcionalmente, con los delegados de grupos en desventaja que trabajan dentro del área de la OMAPE, y las autoridades de la comunidad (según corresponda)?</t>
  </si>
  <si>
    <t>¿Se tienen los registros/documentos sobre la asamblea de constitución del Comité de Premio Fairmined y la decisión allí tomada?</t>
  </si>
  <si>
    <t>¿Se realizó una evaluación de necesidades de manera participativa e incluyente? ¿está documentada?</t>
  </si>
  <si>
    <t>¿El Plan de Prioridades se basó sobre la evaluación de necesidades?</t>
  </si>
  <si>
    <t>¿Se tienen documentados los criterios utilizados en la priorización de acciones?</t>
  </si>
  <si>
    <t xml:space="preserve">¿Fue el Plan de Prioridades democráticamente aprobado por el Comité de Premio? </t>
  </si>
  <si>
    <t>¿La OMAPE analizó si el Plan de Prioridades de Desarrollo Fairmined está alineado con la evaluación de necesidades?</t>
  </si>
  <si>
    <t>Dado el caso que se realicen ajustes en el Plan de Prioridades de Desarrollo Fairmined por parte de la OMAPE, ¿se realizó el debido proceso de aprobación por el Comité del Premio Fairmined? ¿Es documentada esta decisión en un acta?</t>
  </si>
  <si>
    <t>¿La OMAPE adoptó el plan de prioridades?</t>
  </si>
  <si>
    <t>¿Se elaboró un Plan de Inversión del Premio detallado a corto plazo?</t>
  </si>
  <si>
    <t>¿Las actividades del Plan de Inversión apuntan al logro de las metas identificadas en el Plan de Prioridades de Desarrollo?</t>
  </si>
  <si>
    <t>¿El reporte contiene el balance financiero de las cuentas del Premio Fairmined, descripción de las inversiones realizadas, los resultados alcanzados, y respectivos soportes o evidencias de la actividad (ej. fotos)?</t>
  </si>
  <si>
    <t>¿La OMAPE informa a las partes interesadas los resultados del uso del Premio Fairmined? ¿Se informó a los mineros del área minera de la OMAPE? ¿Se informó a ARM? ¿Se informó a las autoridades locales (dado el caso que estén involucradas)?</t>
  </si>
  <si>
    <t>¿Se reportó públicamente por medio de la Asamblea o a través de los espacios de comunicación y divulgación de la OMAPE los resultados del uso del Premio Fairmined?</t>
  </si>
  <si>
    <t>¿La OMAPE tiene listo el Reporte en la auditoría anual? Se puede verificar cada inversión o gasto.</t>
  </si>
  <si>
    <t>¿los miembros y trabajadores del Sistema de producción  Fairmined y la OMAPE conocen el informe del Premio Fairmined, o tienen acceso a la información sobre el uso del Premio y su gobernanza?</t>
  </si>
  <si>
    <t>¿Se cuenta con un sistema de contabilidad que le permite garantizar que el Premio Fairmined se administra de manera transparente? ¿lo reportado en el informe coincide con los infromes contables?</t>
  </si>
  <si>
    <t>¿Se documentan todas las inversiones de Premio, con debidas facturas, actas y soportes?</t>
  </si>
  <si>
    <t xml:space="preserve">Acta de constitución del Comité del Premio
</t>
  </si>
  <si>
    <t>Documento con las Reglas internas del Comité con dichos detalles</t>
  </si>
  <si>
    <t>Documento de evaluación de necesidades</t>
  </si>
  <si>
    <t xml:space="preserve">Documento y proceso llevado a acabo para la  “evaluación de necesidades” (problemas resaltados, hallazgos, participación, presupuesto, efectividad). </t>
  </si>
  <si>
    <t>Acta de modificación y votación del cambio del plan de prioridades</t>
  </si>
  <si>
    <t>Plan de inversión del premio a corto plazo</t>
  </si>
  <si>
    <t xml:space="preserve">Entrevista con los trabajadores si conocen las inversiones del Premio y si pueden acceder a dicha información </t>
  </si>
  <si>
    <t xml:space="preserve">El informe contable de ingresos y gastos realizados con el premio. </t>
  </si>
  <si>
    <t>Soportes como recibos, compras y pagos y reporte financiero  y corroborarlo con la inversión física o actividad realizada</t>
  </si>
  <si>
    <t>Actas y listas de asistencia a reunión de socialización o publicación de ambos documentos en espacios públicos de la OMAPE</t>
  </si>
  <si>
    <t>Las Reglas Internas del Comité de Premio no deben ser discriminativas y deben definir un proceso de toma de decisiones democrático, teniendo en cuenta la representación justa de todos los grupos sociales y organizaciones mineras en el marco del Sistema de Producción FAIRMINED de la OMAPE y, opcionalmente, representantes de las autoridades locales y otros grupos sociales de la localidad.  La OMAPE debe tratar de incluir una representación justa de mujeres en el Comité de Premio.</t>
  </si>
  <si>
    <t>¿Las reglas definen quién puede hacer parte del Comité, bajo principios de representación razonable y justa de todos los grupos sociales y organizaciones mineras que participan en el Sistema de Producción Faimined y, opcionalmente, de las autoridades u otros grupos sociales locales, según corresponda. ¿Se trató de incluir a las mujeres en el Comité de Premio?</t>
  </si>
  <si>
    <t>Acta y lista de asistencia a la asamblea. Entrevista a trabajadores</t>
  </si>
  <si>
    <t>¿Se consultó a los diferentes grupos sociales y profesionales del Sistema de Producción de la OMAPE (representantes de trabajadores, mujeres, directivos de la OMAPE, personal administrativo, representantes de la comunidad, etc.) sobre las necesidades que se tienen y en qué puede apoyarlas el premio?</t>
  </si>
  <si>
    <t>Entrevista a trabajadores</t>
  </si>
  <si>
    <t xml:space="preserve">¿Se consideró y comunicó el enfoque de promoción de desarrollo sostenible a largo plazo cuando se realizó la evaluación de necesidades?
Enfoque económico: cómo puede ser la OMAPE una empresa más rentable y crecer de manera sostenible. Enfoque ambiental: cómo mitigar los impactos negativos de la minería. Enfoque social: los trabajadores (cómo mejorar las condiciones laborales y calidad de vida), las mujeres (cómo mejorar su rol e involucramiento), temas de comunidad (cómo generar bienestar a las familias de los miembros de la OMAPE). </t>
  </si>
  <si>
    <t>¿El Comité del premio elaboró un Plan de Prioridades de Desarrollo?  ¿se efectuó un proceso claro para la priorización?</t>
  </si>
  <si>
    <t>Documento escrito del Plan de Prioridades de Desarrollo. Debe incluir: La descripción de la actividad (lo que planea hacer);El objetivo de la actividad (por que planea hacerla); El cronograma de la actividad (para cuando planea hacerla); Las responsabilidades (quien estará a cargo de realizarlas). El presupuesto de la actividad (cuanto planea gastar), en el caso de que la actividad requiera fondos.</t>
  </si>
  <si>
    <t>4.1.5 y 4.1.6</t>
  </si>
  <si>
    <t>La OMAPE debe: Analizar si el Plan de Prioridades de Desarrollo Fairmined está alineado con la evaluación de necesidades, Hacer ajustes justificados mediante consenso documentado con el Comité de Premio (si aplica), Adoptar el Plan de Prioridades de Desarrollo Fairmined. Asumir la responsabilidad por la ejecución del Plan de Prioridades de Desarrollo Fairmined, mediante la elaboración e implementación de un Plan de Inversión de Premio Fairmined detallado.</t>
  </si>
  <si>
    <t xml:space="preserve">La OMAPE debe documentar, reportar al Comité de Premio, informar a las principales partes interesadas (mineros de su área minera, ARM y autoridades locales) y reportar públicamente los resultados de la implementación del Plan de Prioridades de Desarrollo Fairmined y del Plan de Inversión de Premio Fairmined anualmente.
</t>
  </si>
  <si>
    <t xml:space="preserve"> ¿Se realiza el Reporte de Resultado del uso del Premio Fairmined cada año? ¿La OMAPE documentó y reportó al Comité del Premio Fairmined los resultados de la implementación del Plan de Prioridades de Desarrollo Fairmined y del Plan de Inversión de Premio Fairmined?</t>
  </si>
  <si>
    <t>Reporte de Resultado del uso del Premio Fairmined que responda a las siguinetes preguntas: las siguientes preguntas:
¿Se llevaron a cabo las acciones? Si no, ¿por qué?¿Cuándo?
¿A qué costo?¿Se alcanzó el objetivo o son necesarias acciones futuras?</t>
  </si>
  <si>
    <t>Publicación del Reporte de uso del premio en las carteleras. Evidencia que se envió el informe a ARM</t>
  </si>
  <si>
    <t xml:space="preserve">Acta y lista de asistencia de reunión de socialización del premio. </t>
  </si>
  <si>
    <t>Soportes de cada inversión o gasto</t>
  </si>
  <si>
    <t xml:space="preserve">1. Un experto ha realizado un Plan de eliminación de relaves, de aguas residuales y de residuos químicos? 2. Se verifica que sea ejecutado por personas capacitadas. </t>
  </si>
  <si>
    <t>1. Se verifica que todo el trabajo regular es llevado a cabo por trabajadores permanentes.</t>
  </si>
  <si>
    <t>Observación en minas y plantas. Contratos laborales. Entrevista a trabajadores</t>
  </si>
  <si>
    <t>Entrevista a persona encargada y a mujeres trabajadoras</t>
  </si>
  <si>
    <t>5. Relaciones Comerciales</t>
  </si>
  <si>
    <t>5.1.1</t>
  </si>
  <si>
    <t>5.1.2</t>
  </si>
  <si>
    <t>Todo el Oro Fairmined debe ser producido por el Sistema de Producción Fairmined de la OMAPE certificada.</t>
  </si>
  <si>
    <t>La OMAPE o los mineros incluidos dentro de su Sistema de Producción Fairmined, pueden vender el oro certificado a compradores.
La OMAPE debe consolidar reportes de todas las transacciones de oro Fairmined en su Sistema de Control Interno (SCI).</t>
  </si>
  <si>
    <t>Los reportes deberán ser enviados al sistema de información de ARM por parte del comprador tan pronto haya sido efectuado el pago final y deben incluir: 1. Fecha de la transacción; 2. Volumen de metal comprado;
3. Precio pagado por el oro; 4. Valor de Premio pagado; 5. Costos financieros e impuestos deducidos al vendedor deben ser claramente reportados a fin de justificar deducciones a la hora de rendir cuentas sobre el premio por parte de la OMAPE.</t>
  </si>
  <si>
    <t>Si la OMAPE o los mineros incluidos en el Sistema de Producción Fairmined no tienen una función comercial o no poseen un permiso de exportación, entonces la OMAPE puede contratar a un operador como proveedor de servicios (que puede ser un comerciante local) para implementar y administrar los requisitos relacionados de comercialización, exportación y trazabilidad en nombre de la OMAPE y bajo la responsabilidad de la OMAPE.
El Proveedor de Servicios debe cumplir con todos los requisitos de trazabilidad y reportes de la OMAPE y estará sujeto a auditorías.</t>
  </si>
  <si>
    <t>5.2.4</t>
  </si>
  <si>
    <t>OMAPE o Sistema de Producción</t>
  </si>
  <si>
    <t>Si la OMAPE o los mineros en su Sistema de Producción Fairmined no tienen ninguna función comercial o permiso de exportación, el operador contratado o exportador (véase 5.2.4) actúa como intermediario voluntario para los pagos del Premio.</t>
  </si>
  <si>
    <t>5.2.7</t>
  </si>
  <si>
    <t>Existen acuerdos claros por escrito (en papel o copia electrónica) para todas las transacciones Fairmined con todas las partes interesadas y en todas las etapas de minería, procesamiento y comercialización. La OMAPE (o mineros incluidos en el Sistema de Producción Fairmined) y el comprador deben definir los procedimientos para la determinación del contenido de oro y de arbitraje, según las prácticas habituales del sector.
Todas las partes interesadas firman los respectivos acuerdos, los cuales garantizan la transparencia exigida para cada transacción Fairmined.</t>
  </si>
  <si>
    <t>5.3.1</t>
  </si>
  <si>
    <t>La OMAPE (o mineros incluidos en el Sistema de Producción Fairmined) y el comprador deberán redactar un contrato para cada transacción Fairmined.</t>
  </si>
  <si>
    <t>5.3.2</t>
  </si>
  <si>
    <t>El contrato debe incluir como mínimo los siguientes elementos: Volúmenes mínimos y máximos,
Especificaciones de calidad,  Precio y condiciones de pago, Condiciones de entrega (tiempo y lugar), Acuerdos sobre anticipos (ver abajo). Las partes involucradas acuerdan el precio LBMA aclarando fecha y hora A.M. o P.M.</t>
  </si>
  <si>
    <t>Cuando se notifica la suspensión a una OMAPE o a un comprador, los contratos firmados antes de la fecha de dicha comunicación sólo serán reconocidos como productos certificados por un periodo máximo de seis meses.</t>
  </si>
  <si>
    <t>5.3.3</t>
  </si>
  <si>
    <t>Luego de tres años de establecer relaciones comerciales con un comprador, la OMAPE debe facilitar a sus socios comerciales y a ARM un Plan indicativo de la Producción Anual de oro Fairmined.</t>
  </si>
  <si>
    <t>Planes indicativos se refiere a volúmenes estimados de compra por parte de un comprador específico a la OMAPE durante el curso del año siguiente. Esta indicación permite que el comprador se involucre activamente con la OMAPE la planeación de las inversiones y eventuales adelantos requeridos para cumplir con los volúmenes estimados. Sobre la base de la confianza mutua y mediante comunicación directa, se pueden ajustar los planes de abastecimiento, en caso de ser necesario.</t>
  </si>
  <si>
    <t>La OMAPE, o mineros incluidos en el Sistema de Producción Fairmined, deben tener un mecanismo transparente para la gestión de los fondos entregados como anticipo.</t>
  </si>
  <si>
    <t>5.4.3</t>
  </si>
  <si>
    <t>Esto incluye al menos:
Los anticipos deben efectuarse por medio de una cuenta bancaria
Hay una contabilidad establecida que permite demostrar que el anticipo se utiliza solamente para los fines propuestos
La OMAPE o sus mineros incluidos en el Sistema de Producción Fairmined, dejan constancia escrita de que en caso de disputas, el uso del anticipo queda sujeto a auditorías financieras.</t>
  </si>
  <si>
    <t>Las solicitudes de anticipos presentadas por la OMAPE o sus mineros incluidos en el Sistema de Producción Fairmined deben especificar el uso previsto de los fondos y los tiempos de entrega. Los anticipos sólo podrán ser solicitados para fines conformes con las obligaciones contractuales de la OMAPE o mineros incluidos en el Sistema de Producción Fairmined, tales como producir los volúmenes acordados contractualmente, y comprar internamente a los mineros incluidos en el Sistema de Producción Fairmined.</t>
  </si>
  <si>
    <t>5.4.10</t>
  </si>
  <si>
    <t>Registros de trazabilidad del Sistema de Producción Fairmined</t>
  </si>
  <si>
    <t>Observación en el sitio donde se raliza la quema de amalgama. Entrevista al trabajador que realiza la actividad. Acta y listas de asistencia a capacitaciones.</t>
  </si>
  <si>
    <t xml:space="preserve">Las áreas intervenidas por la actividad minera deben ser restauradas o tener un proceso de restablecimiento de la cobertura vegetal según el tipo de ecosistema, de acuerdo con las prioridades de manejo territorial de las autoridades de la comunidad. </t>
  </si>
  <si>
    <t>Documento que evalua los principales riesgos y accidentes que la actividad minera puede generar en la comunidad. Acta y lista de asistencia de reuniones y socialización de resultados con autoridades locales y representantes de la comunidad. Entrevistas en la comunidad</t>
  </si>
  <si>
    <t>Protocolos de actuación en caso de emergencia. Revisar si existen brigadas o grupos capacitados para la atención de emergencias mineras.</t>
  </si>
  <si>
    <t>OMAPE:</t>
  </si>
  <si>
    <r>
      <t xml:space="preserve">1. </t>
    </r>
    <r>
      <rPr>
        <sz val="9"/>
        <color theme="1"/>
        <rFont val="Calibri Light"/>
        <family val="2"/>
      </rPr>
      <t xml:space="preserve">¿ La OMAPE está constituida de acuerdo a la normatividad que aplica en su país?                                                                                                                                                                                 </t>
    </r>
  </si>
  <si>
    <r>
      <rPr>
        <b/>
        <sz val="9"/>
        <color theme="1"/>
        <rFont val="Calibri Light"/>
        <family val="2"/>
      </rPr>
      <t>3.</t>
    </r>
    <r>
      <rPr>
        <sz val="9"/>
        <color theme="1"/>
        <rFont val="Calibri Light"/>
        <family val="2"/>
      </rPr>
      <t xml:space="preserve"> Definición de la OCDE</t>
    </r>
  </si>
  <si>
    <r>
      <rPr>
        <b/>
        <sz val="9"/>
        <color theme="1"/>
        <rFont val="Calibri Light"/>
        <family val="2"/>
      </rPr>
      <t>4.</t>
    </r>
    <r>
      <rPr>
        <sz val="9"/>
        <color theme="1"/>
        <rFont val="Calibri Light"/>
        <family val="2"/>
      </rPr>
      <t xml:space="preserve"> Referencia  de otras OMAPES del sistema Fairmined, asociaciones de mineros, ONGs, o autoridades públicas de su región.</t>
    </r>
  </si>
  <si>
    <r>
      <rPr>
        <b/>
        <sz val="9"/>
        <color theme="1"/>
        <rFont val="Calibri Light"/>
        <family val="2"/>
      </rPr>
      <t>1.</t>
    </r>
    <r>
      <rPr>
        <sz val="9"/>
        <color theme="1"/>
        <rFont val="Calibri Light"/>
        <family val="2"/>
      </rPr>
      <t xml:space="preserve"> ¿La OMAPE </t>
    </r>
    <r>
      <rPr>
        <sz val="9"/>
        <color indexed="8"/>
        <rFont val="Calibri Light"/>
        <family val="2"/>
      </rPr>
      <t>permite la realización de la auditoría en sus instalaciones propias y subcontratadas, y provee la información requerida por el ente certificador?</t>
    </r>
  </si>
  <si>
    <r>
      <rPr>
        <b/>
        <sz val="9"/>
        <color theme="1"/>
        <rFont val="Calibri Light"/>
        <family val="2"/>
      </rPr>
      <t>1.</t>
    </r>
    <r>
      <rPr>
        <sz val="9"/>
        <color theme="1"/>
        <rFont val="Calibri Light"/>
        <family val="2"/>
      </rPr>
      <t xml:space="preserve"> ¿La OMAPE ha designado una </t>
    </r>
    <r>
      <rPr>
        <sz val="9"/>
        <color indexed="8"/>
        <rFont val="Calibri Light"/>
        <family val="2"/>
      </rPr>
      <t>persona de contacto para todos los temas relacionados con la certificación?</t>
    </r>
  </si>
  <si>
    <r>
      <rPr>
        <b/>
        <sz val="9"/>
        <color theme="1"/>
        <rFont val="Calibri Light"/>
        <family val="2"/>
      </rPr>
      <t>2.</t>
    </r>
    <r>
      <rPr>
        <sz val="9"/>
        <color theme="1"/>
        <rFont val="Calibri Light"/>
        <family val="2"/>
      </rPr>
      <t xml:space="preserve"> ¿Cuentan con una descripción del Sistema de Producción, acompañada por un mapa de la comunidad minera y las áreas mineras, indicando la ubicación de áreas específicas, instalaciones de extracción y de procesamiento (incluyendo las domésticas) dentro de las áreas mineras de la OMAPE,  especificando claramente cuáles están incluidas en la cadena de suministro Fairmined de la OMAPE y cuáles no?</t>
    </r>
  </si>
  <si>
    <r>
      <rPr>
        <b/>
        <sz val="9"/>
        <color theme="1"/>
        <rFont val="Calibri Light"/>
        <family val="2"/>
      </rPr>
      <t xml:space="preserve">1. </t>
    </r>
    <r>
      <rPr>
        <sz val="9"/>
        <color theme="1"/>
        <rFont val="Calibri Light"/>
        <family val="2"/>
      </rPr>
      <t xml:space="preserve">¿La OMAPE cuenta con un documento en donde se describen los criterios utilizados para elegir a sus </t>
    </r>
    <r>
      <rPr>
        <sz val="9"/>
        <color indexed="8"/>
        <rFont val="Calibri Light"/>
        <family val="2"/>
      </rPr>
      <t xml:space="preserve">proveedores externos de los siguientes servicios </t>
    </r>
    <r>
      <rPr>
        <b/>
        <sz val="9"/>
        <color indexed="8"/>
        <rFont val="Calibri Light"/>
        <family val="2"/>
      </rPr>
      <t xml:space="preserve">a. </t>
    </r>
    <r>
      <rPr>
        <sz val="9"/>
        <color indexed="8"/>
        <rFont val="Calibri Light"/>
        <family val="2"/>
      </rPr>
      <t xml:space="preserve">Planta de procesamiento externa y </t>
    </r>
    <r>
      <rPr>
        <b/>
        <sz val="9"/>
        <color indexed="8"/>
        <rFont val="Calibri Light"/>
        <family val="2"/>
      </rPr>
      <t xml:space="preserve">b. </t>
    </r>
    <r>
      <rPr>
        <sz val="9"/>
        <color indexed="8"/>
        <rFont val="Calibri Light"/>
        <family val="2"/>
      </rPr>
      <t xml:space="preserve">Mano de obra?                                                                       </t>
    </r>
    <r>
      <rPr>
        <b/>
        <sz val="10"/>
        <color indexed="8"/>
        <rFont val="Arial"/>
        <family val="2"/>
      </rPr>
      <t/>
    </r>
  </si>
  <si>
    <r>
      <rPr>
        <b/>
        <sz val="9"/>
        <color theme="1"/>
        <rFont val="Calibri Light"/>
        <family val="2"/>
      </rPr>
      <t xml:space="preserve">2. </t>
    </r>
    <r>
      <rPr>
        <sz val="9"/>
        <color theme="1"/>
        <rFont val="Calibri Light"/>
        <family val="2"/>
      </rPr>
      <t xml:space="preserve">¿Los criterios para seleccionar a proveedores externos están alineados con los requisitos del Estándar Fairmined?                                                              </t>
    </r>
  </si>
  <si>
    <r>
      <rPr>
        <b/>
        <sz val="9"/>
        <color theme="1"/>
        <rFont val="Calibri Light"/>
        <family val="2"/>
      </rPr>
      <t>1.</t>
    </r>
    <r>
      <rPr>
        <sz val="9"/>
        <color theme="1"/>
        <rFont val="Calibri Light"/>
        <family val="2"/>
      </rPr>
      <t xml:space="preserve"> ¿La OMAPE cuenta con estatutos o reglas internas por escrito que:</t>
    </r>
    <r>
      <rPr>
        <b/>
        <sz val="9"/>
        <color theme="1"/>
        <rFont val="Calibri Light"/>
        <family val="2"/>
      </rPr>
      <t>a.</t>
    </r>
    <r>
      <rPr>
        <sz val="9"/>
        <color theme="1"/>
        <rFont val="Calibri Light"/>
        <family val="2"/>
      </rPr>
      <t xml:space="preserve"> ¿Cumplen con la normatividad para su tipo de organización? </t>
    </r>
    <r>
      <rPr>
        <b/>
        <sz val="9"/>
        <color theme="1"/>
        <rFont val="Calibri Light"/>
        <family val="2"/>
      </rPr>
      <t>b.</t>
    </r>
    <r>
      <rPr>
        <sz val="9"/>
        <color theme="1"/>
        <rFont val="Calibri Light"/>
        <family val="2"/>
      </rPr>
      <t xml:space="preserve"> ¿Son claros? </t>
    </r>
    <r>
      <rPr>
        <b/>
        <sz val="9"/>
        <color theme="1"/>
        <rFont val="Calibri Light"/>
        <family val="2"/>
      </rPr>
      <t>c.</t>
    </r>
    <r>
      <rPr>
        <sz val="9"/>
        <color theme="1"/>
        <rFont val="Calibri Light"/>
        <family val="2"/>
      </rPr>
      <t xml:space="preserve"> ¿Han sido acordados segun lo exigido </t>
    </r>
    <r>
      <rPr>
        <b/>
        <sz val="9"/>
        <color theme="1"/>
        <rFont val="Calibri Light"/>
        <family val="2"/>
      </rPr>
      <t>d.</t>
    </r>
    <r>
      <rPr>
        <sz val="9"/>
        <color theme="1"/>
        <rFont val="Calibri Light"/>
        <family val="2"/>
      </rPr>
      <t xml:space="preserve"> ¿Han sido socializados con todos los miembros de la OMAPE? </t>
    </r>
  </si>
  <si>
    <r>
      <rPr>
        <b/>
        <sz val="9"/>
        <color theme="1"/>
        <rFont val="Calibri Light"/>
        <family val="2"/>
      </rPr>
      <t>1.</t>
    </r>
    <r>
      <rPr>
        <sz val="9"/>
        <color theme="1"/>
        <rFont val="Calibri Light"/>
        <family val="2"/>
      </rPr>
      <t xml:space="preserve"> ¿Se evidencia registros contables en la OMAPE y las organizaciones legales del SPF </t>
    </r>
    <r>
      <rPr>
        <sz val="9"/>
        <color indexed="8"/>
        <rFont val="Calibri Light"/>
        <family val="2"/>
      </rPr>
      <t>cumpliendo con la legislación nacional?</t>
    </r>
  </si>
  <si>
    <r>
      <rPr>
        <b/>
        <sz val="9"/>
        <color theme="1"/>
        <rFont val="Calibri Light"/>
        <family val="2"/>
      </rPr>
      <t>1.</t>
    </r>
    <r>
      <rPr>
        <sz val="9"/>
        <color theme="1"/>
        <rFont val="Calibri Light"/>
        <family val="2"/>
      </rPr>
      <t xml:space="preserve"> ¿Existen TODOS los documentos que se mencionan a continuación?:
</t>
    </r>
    <r>
      <rPr>
        <b/>
        <sz val="9"/>
        <color theme="1"/>
        <rFont val="Calibri Light"/>
        <family val="2"/>
      </rPr>
      <t>a.</t>
    </r>
    <r>
      <rPr>
        <sz val="9"/>
        <color theme="1"/>
        <rFont val="Calibri Light"/>
        <family val="2"/>
      </rPr>
      <t xml:space="preserve"> Registros y actas de monitoreo de todo el volumen de minerales, oro y asociados (plata y platino) de su actividad minera.</t>
    </r>
  </si>
  <si>
    <r>
      <rPr>
        <b/>
        <sz val="9"/>
        <color theme="1"/>
        <rFont val="Calibri Light"/>
        <family val="2"/>
      </rPr>
      <t xml:space="preserve">b. </t>
    </r>
    <r>
      <rPr>
        <sz val="9"/>
        <color theme="1"/>
        <rFont val="Calibri Light"/>
        <family val="2"/>
      </rPr>
      <t>Documento de designación de una persona como responsable del Sistema de Control Interno.</t>
    </r>
  </si>
  <si>
    <r>
      <rPr>
        <b/>
        <sz val="9"/>
        <color theme="1"/>
        <rFont val="Calibri Light"/>
        <family val="2"/>
      </rPr>
      <t xml:space="preserve">c. </t>
    </r>
    <r>
      <rPr>
        <sz val="9"/>
        <color theme="1"/>
        <rFont val="Calibri Light"/>
        <family val="2"/>
      </rPr>
      <t xml:space="preserve">Documento donde se evidencie la separación clara de los minerales, oro y asociados de los mineros, áreas y unidades de procesamiento que no están incluidos en su Sistema de producción Fairmined. </t>
    </r>
  </si>
  <si>
    <r>
      <rPr>
        <b/>
        <sz val="9"/>
        <color theme="1"/>
        <rFont val="Calibri Light"/>
        <family val="2"/>
      </rPr>
      <t>d.</t>
    </r>
    <r>
      <rPr>
        <sz val="9"/>
        <color theme="1"/>
        <rFont val="Calibri Light"/>
        <family val="2"/>
      </rPr>
      <t xml:space="preserve"> Registros y facturas de todas las ventas de oro y asociados separándolos por las unidades de extracción y procesamiento del cual hace parte.</t>
    </r>
  </si>
  <si>
    <r>
      <rPr>
        <b/>
        <sz val="9"/>
        <color theme="1"/>
        <rFont val="Calibri Light"/>
        <family val="2"/>
      </rPr>
      <t xml:space="preserve">f. </t>
    </r>
    <r>
      <rPr>
        <sz val="9"/>
        <color theme="1"/>
        <rFont val="Calibri Light"/>
        <family val="2"/>
      </rPr>
      <t>Actas de monitoreo regular de las áreas de operación de los mineros registrados en el Sistema de producción Fairmined. Este monitoreo se realiza mediante la verificación aleatoria y documentada, por una persona autorizada por la OMAPE, sobre aspectos como: quienes trabajan en dichas áreas, cantidades entregadas diariamente a proceso, irregularidades existentes.</t>
    </r>
  </si>
  <si>
    <r>
      <rPr>
        <b/>
        <sz val="9"/>
        <color theme="1"/>
        <rFont val="Calibri Light"/>
        <family val="2"/>
      </rPr>
      <t>g.</t>
    </r>
    <r>
      <rPr>
        <sz val="9"/>
        <color theme="1"/>
        <rFont val="Calibri Light"/>
        <family val="2"/>
      </rPr>
      <t xml:space="preserve"> Al menos los siguientes datos son documentados en cada planta de proceso:
• Lista de todos los mineros y unidades de procesamiento que entregan mineral aurífero, firmada por el responsable de la planta (con número de identificación del documento de identidad). • Fecha de entrega • Nombre del área de origen (asignada por la OMAPE a los mineros del Sistema de Producción Fairmined) • Monto de la entrega • Contenido de oro • Resultados de laboratorio (cuando corresponda) • Pago recibido (cuando corresponda) </t>
    </r>
  </si>
  <si>
    <r>
      <rPr>
        <b/>
        <sz val="9"/>
        <color theme="1"/>
        <rFont val="Calibri Light"/>
        <family val="2"/>
      </rPr>
      <t>1.</t>
    </r>
    <r>
      <rPr>
        <sz val="9"/>
        <color theme="1"/>
        <rFont val="Calibri Light"/>
        <family val="2"/>
      </rPr>
      <t xml:space="preserve"> ¿La mayoría de los mineros (50%+1) que trabajan en el ámbito de la OMAPE son mineros artesanales y de pequeña escala, de base comunitaria, donde:
• La minería es realizada por ellos mismos y sus familias; 
• Los dueños/ miembros / titulares de la OMAPE participan en actividades mineras o están dedicados a actividades económicas de la OMAPE;
• Los dueños/ miembros titulares de la OMAPE forman parte de la comunidad minera;
• Los dueños/ titulares/ miembros de la OMAPE nunca son accionistas del Capital de Minería Industrial. </t>
    </r>
  </si>
  <si>
    <r>
      <rPr>
        <b/>
        <sz val="9"/>
        <color theme="1"/>
        <rFont val="Calibri Light"/>
        <family val="2"/>
      </rPr>
      <t>1</t>
    </r>
    <r>
      <rPr>
        <sz val="9"/>
        <color theme="1"/>
        <rFont val="Calibri Light"/>
        <family val="2"/>
      </rPr>
      <t>. ¿La OMAPE cuenta con un documento donde claramente se definan las reglas para hacer parte de esta, estas no deben ser discriminatorias por motivos de sexo, raza, creencias religiosas, minorias culturales, entre otras?</t>
    </r>
  </si>
  <si>
    <r>
      <rPr>
        <b/>
        <sz val="9"/>
        <color theme="1"/>
        <rFont val="Calibri Light"/>
        <family val="2"/>
      </rPr>
      <t>1.</t>
    </r>
    <r>
      <rPr>
        <sz val="9"/>
        <color theme="1"/>
        <rFont val="Calibri Light"/>
        <family val="2"/>
      </rPr>
      <t xml:space="preserve"> ¿La OMAPE separa el oro, la mena, los minerales y los relaves provenientes del Sistema de Producción Fairmined?</t>
    </r>
    <r>
      <rPr>
        <b/>
        <sz val="9"/>
        <color indexed="8"/>
        <rFont val="Calibri Light"/>
        <family val="2"/>
      </rPr>
      <t xml:space="preserve"> 2. </t>
    </r>
    <r>
      <rPr>
        <sz val="9"/>
        <color indexed="8"/>
        <rFont val="Calibri Light"/>
        <family val="2"/>
      </rPr>
      <t>El oro, la mena, los minerales y los relaves provenientes de mineros o áreas no incluidas en el Sistema de Producción Fairmined se mantienen separados del Oro Fairmined y no son vendidos como tal?</t>
    </r>
  </si>
  <si>
    <r>
      <rPr>
        <b/>
        <sz val="9"/>
        <color theme="1"/>
        <rFont val="Calibri Light"/>
        <family val="2"/>
      </rPr>
      <t>1.</t>
    </r>
    <r>
      <rPr>
        <sz val="9"/>
        <color theme="1"/>
        <rFont val="Calibri Light"/>
        <family val="2"/>
      </rPr>
      <t xml:space="preserve"> ¿La OMAPE cuenta con documentación que comprueba la autorización legal para el uso del </t>
    </r>
    <r>
      <rPr>
        <b/>
        <sz val="9"/>
        <color theme="1"/>
        <rFont val="Calibri Light"/>
        <family val="2"/>
      </rPr>
      <t>suelo</t>
    </r>
    <r>
      <rPr>
        <sz val="9"/>
        <color theme="1"/>
        <rFont val="Calibri Light"/>
        <family val="2"/>
      </rPr>
      <t xml:space="preserve"> donde se encuentra operando el sistema de producción Fairmined? Verificar que el área coincida con la operación minera, fecha de vigencia y que se cumplan con los compromisos adquiridos</t>
    </r>
  </si>
  <si>
    <r>
      <rPr>
        <b/>
        <sz val="9"/>
        <color theme="1"/>
        <rFont val="Calibri Light"/>
        <family val="2"/>
      </rPr>
      <t>2</t>
    </r>
    <r>
      <rPr>
        <sz val="9"/>
        <color theme="1"/>
        <rFont val="Calibri Light"/>
        <family val="2"/>
      </rPr>
      <t xml:space="preserve">.La OMAPE cuenta con documentación que comprueba la </t>
    </r>
    <r>
      <rPr>
        <b/>
        <sz val="9"/>
        <color theme="1"/>
        <rFont val="Calibri Light"/>
        <family val="2"/>
      </rPr>
      <t>autorización legal</t>
    </r>
    <r>
      <rPr>
        <sz val="9"/>
        <color theme="1"/>
        <rFont val="Calibri Light"/>
        <family val="2"/>
      </rPr>
      <t xml:space="preserve"> para el</t>
    </r>
    <r>
      <rPr>
        <b/>
        <sz val="9"/>
        <color theme="1"/>
        <rFont val="Calibri Light"/>
        <family val="2"/>
      </rPr>
      <t xml:space="preserve"> uso del subsuelo</t>
    </r>
    <r>
      <rPr>
        <sz val="9"/>
        <color theme="1"/>
        <rFont val="Calibri Light"/>
        <family val="2"/>
      </rPr>
      <t xml:space="preserve"> donde se encuentra operando el SPF.  
Esta documentación debe tener mínimo lo siguiente: </t>
    </r>
    <r>
      <rPr>
        <b/>
        <sz val="9"/>
        <color theme="1"/>
        <rFont val="Calibri Light"/>
        <family val="2"/>
      </rPr>
      <t>a.</t>
    </r>
    <r>
      <rPr>
        <sz val="9"/>
        <color theme="1"/>
        <rFont val="Calibri Light"/>
        <family val="2"/>
      </rPr>
      <t xml:space="preserve"> Nombre de la persona a la que se autoriza  explotar el yacimiento aurífero, </t>
    </r>
    <r>
      <rPr>
        <b/>
        <sz val="9"/>
        <color theme="1"/>
        <rFont val="Calibri Light"/>
        <family val="2"/>
      </rPr>
      <t xml:space="preserve">b. </t>
    </r>
    <r>
      <rPr>
        <sz val="9"/>
        <color theme="1"/>
        <rFont val="Calibri Light"/>
        <family val="2"/>
      </rPr>
      <t xml:space="preserve">Nombre de la persona o entidad que autoriza el derecho de explotación, </t>
    </r>
    <r>
      <rPr>
        <b/>
        <sz val="9"/>
        <color theme="1"/>
        <rFont val="Calibri Light"/>
        <family val="2"/>
      </rPr>
      <t>c.</t>
    </r>
    <r>
      <rPr>
        <sz val="9"/>
        <color theme="1"/>
        <rFont val="Calibri Light"/>
        <family val="2"/>
      </rPr>
      <t xml:space="preserve"> Fecha de vigencia del contrato, </t>
    </r>
    <r>
      <rPr>
        <b/>
        <sz val="9"/>
        <color theme="1"/>
        <rFont val="Calibri Light"/>
        <family val="2"/>
      </rPr>
      <t xml:space="preserve">d. </t>
    </r>
    <r>
      <rPr>
        <sz val="9"/>
        <color theme="1"/>
        <rFont val="Calibri Light"/>
        <family val="2"/>
      </rPr>
      <t xml:space="preserve">Términos del contrato, </t>
    </r>
    <r>
      <rPr>
        <b/>
        <sz val="9"/>
        <color theme="1"/>
        <rFont val="Calibri Light"/>
        <family val="2"/>
      </rPr>
      <t>f.</t>
    </r>
    <r>
      <rPr>
        <sz val="9"/>
        <color theme="1"/>
        <rFont val="Calibri Light"/>
        <family val="2"/>
      </rPr>
      <t xml:space="preserve"> Firma de las partes interesadas.</t>
    </r>
  </si>
  <si>
    <r>
      <rPr>
        <b/>
        <sz val="9"/>
        <color theme="1"/>
        <rFont val="Calibri Light"/>
        <family val="2"/>
      </rPr>
      <t>3.</t>
    </r>
    <r>
      <rPr>
        <sz val="9"/>
        <color theme="1"/>
        <rFont val="Calibri Light"/>
        <family val="2"/>
      </rPr>
      <t xml:space="preserve"> ¿La OMAPE cumple con lo exigido por la normatividad de su país para validar la autorización legal del uso de subsuelo?</t>
    </r>
  </si>
  <si>
    <r>
      <rPr>
        <b/>
        <sz val="9"/>
        <color indexed="8"/>
        <rFont val="Calibri Light"/>
        <family val="2"/>
      </rPr>
      <t>1.</t>
    </r>
    <r>
      <rPr>
        <sz val="9"/>
        <color indexed="8"/>
        <rFont val="Calibri Light"/>
        <family val="2"/>
      </rPr>
      <t xml:space="preserve"> ¿Se cuenta con certificación documental actual que comprueba que la OMAPE paga impuestos, tasas, regalías y otros tributos exigidos por la legislación aplicable?</t>
    </r>
  </si>
  <si>
    <r>
      <rPr>
        <b/>
        <sz val="9"/>
        <color theme="1"/>
        <rFont val="Calibri Light"/>
        <family val="2"/>
      </rPr>
      <t xml:space="preserve">1. </t>
    </r>
    <r>
      <rPr>
        <sz val="9"/>
        <color theme="1"/>
        <rFont val="Calibri Light"/>
        <family val="2"/>
      </rPr>
      <t>¿Se logra comprobar mediante entrevistas a funcionarios de la municipalidad, lideres sociales y de más actores claves que la actividad minera se desarrolla cumpliendo las reglas legales, tradicionales, culturales de la comunidad?</t>
    </r>
  </si>
  <si>
    <r>
      <rPr>
        <b/>
        <sz val="9"/>
        <color theme="1"/>
        <rFont val="Calibri Light"/>
        <family val="2"/>
      </rPr>
      <t>1.</t>
    </r>
    <r>
      <rPr>
        <sz val="9"/>
        <color theme="1"/>
        <rFont val="Calibri Light"/>
        <family val="2"/>
      </rPr>
      <t xml:space="preserve"> ¿Se verifica con revisión documental y entrevistas con lideres comunitarios que la OMAPE cuenta con un procedimiento </t>
    </r>
    <r>
      <rPr>
        <b/>
        <sz val="9"/>
        <color theme="1"/>
        <rFont val="Calibri Light"/>
        <family val="2"/>
      </rPr>
      <t>debidamente socializado</t>
    </r>
    <r>
      <rPr>
        <sz val="9"/>
        <color theme="1"/>
        <rFont val="Calibri Light"/>
        <family val="2"/>
      </rPr>
      <t xml:space="preserve"> con la comunidad del área de influencia directa a la operaciòn minera (està area se encuentra normalmente definida dentro del estudio de impacto ambiental o plan de manejo ambiental de la concesiòn minera), para interponer quejas sobre violaciones de </t>
    </r>
    <r>
      <rPr>
        <b/>
        <sz val="9"/>
        <color theme="1"/>
        <rFont val="Calibri Light"/>
        <family val="2"/>
      </rPr>
      <t>derechos humanos.</t>
    </r>
  </si>
  <si>
    <r>
      <rPr>
        <b/>
        <sz val="9"/>
        <color theme="1"/>
        <rFont val="Calibri Light"/>
        <family val="2"/>
      </rPr>
      <t>2.</t>
    </r>
    <r>
      <rPr>
        <sz val="9"/>
        <color theme="1"/>
        <rFont val="Calibri Light"/>
        <family val="2"/>
      </rPr>
      <t xml:space="preserve"> ¿Se verifica con revisión documental y entrevistas con lideres comunitarios que la OMAPE cuenta con un</t>
    </r>
    <r>
      <rPr>
        <b/>
        <sz val="9"/>
        <color theme="1"/>
        <rFont val="Calibri Light"/>
        <family val="2"/>
      </rPr>
      <t xml:space="preserve"> procedimiento funcional </t>
    </r>
    <r>
      <rPr>
        <sz val="9"/>
        <color theme="1"/>
        <rFont val="Calibri Light"/>
        <family val="2"/>
      </rPr>
      <t xml:space="preserve">para informar sobre las </t>
    </r>
    <r>
      <rPr>
        <b/>
        <sz val="9"/>
        <color theme="1"/>
        <rFont val="Calibri Light"/>
        <family val="2"/>
      </rPr>
      <t xml:space="preserve">medidas correctivas y resolver las quejas en materia de derechos humanos </t>
    </r>
    <r>
      <rPr>
        <sz val="9"/>
        <color theme="1"/>
        <rFont val="Calibri Light"/>
        <family val="2"/>
      </rPr>
      <t>interpuestas?</t>
    </r>
  </si>
  <si>
    <r>
      <rPr>
        <b/>
        <sz val="9"/>
        <color theme="1"/>
        <rFont val="Calibri Light"/>
        <family val="2"/>
      </rPr>
      <t>3.</t>
    </r>
    <r>
      <rPr>
        <sz val="9"/>
        <color theme="1"/>
        <rFont val="Calibri Light"/>
        <family val="2"/>
      </rPr>
      <t xml:space="preserve">¿Se verifica con revisión documental y entrevistas con lideres comunitarios que la OMAPE cuenta con un procedimiento </t>
    </r>
    <r>
      <rPr>
        <b/>
        <sz val="9"/>
        <color theme="1"/>
        <rFont val="Calibri Light"/>
        <family val="2"/>
      </rPr>
      <t>debidamente socializado</t>
    </r>
    <r>
      <rPr>
        <sz val="9"/>
        <color theme="1"/>
        <rFont val="Calibri Light"/>
        <family val="2"/>
      </rPr>
      <t xml:space="preserve"> con la comunidad del área de influencia directa a la operaciòn minera, para interponer quejas sobre afectaciones generadas por </t>
    </r>
    <r>
      <rPr>
        <b/>
        <sz val="9"/>
        <color theme="1"/>
        <rFont val="Calibri Light"/>
        <family val="2"/>
      </rPr>
      <t>impactos ambientales</t>
    </r>
    <r>
      <rPr>
        <sz val="9"/>
        <color theme="1"/>
        <rFont val="Calibri Light"/>
        <family val="2"/>
      </rPr>
      <t xml:space="preserve"> resultado de la operaciòn minera?</t>
    </r>
  </si>
  <si>
    <r>
      <rPr>
        <b/>
        <sz val="9"/>
        <color theme="1"/>
        <rFont val="Calibri Light"/>
        <family val="2"/>
      </rPr>
      <t xml:space="preserve">4. </t>
    </r>
    <r>
      <rPr>
        <sz val="9"/>
        <color theme="1"/>
        <rFont val="Calibri Light"/>
        <family val="2"/>
      </rPr>
      <t xml:space="preserve"> ¿Se verifica con revisión documental y entrevistas con lideres comunitarios que la OMAPE cuenta con un procedimiento funcional para informar sobre las medidas correctivas y resolver las quejas en materia de impactos ambientales?</t>
    </r>
  </si>
  <si>
    <r>
      <rPr>
        <b/>
        <sz val="9"/>
        <color theme="1"/>
        <rFont val="Calibri Light"/>
        <family val="2"/>
      </rPr>
      <t>1.</t>
    </r>
    <r>
      <rPr>
        <sz val="9"/>
        <color theme="1"/>
        <rFont val="Calibri Light"/>
        <family val="2"/>
      </rPr>
      <t xml:space="preserve"> ¿Se verifica mediante entrevistas a mineros no incluidos dentro del SPF y actas de reuniones de sensibilización/información que se llevan a cabo actividades sensibilizaciòn, reuniones informativas, campañas, entre otras, en los siguientes temas:
a. La OMAPE promueve el cumplimiento de la normatividad minera aplicada del pais donde está se encuentra.
b. Respeto de los derechos humanos? 
c.Trabajo decente
d. Calidad de vida y desarrollo sostenible
e. Gestión ambiental
f. Igualdad de genero
g. Diversidad étnica, cultural y religiosa
h. No contribución a conflictos armados
nota: para calificar ocn 3 no es necesario que se han aborado todos los temas, es necesario que se hayan abordado los que más presentna riesgos</t>
    </r>
  </si>
  <si>
    <r>
      <t xml:space="preserve">1. </t>
    </r>
    <r>
      <rPr>
        <sz val="9"/>
        <color indexed="8"/>
        <rFont val="Calibri Light"/>
        <family val="2"/>
      </rPr>
      <t>La OMAPE ha implementado un Sistema de Control Interno en el que se lleva registro del origen del mineral, concentrados y productos finales?</t>
    </r>
  </si>
  <si>
    <r>
      <t>Aplica solo si existe la necesidad de contratar o alquilar equipos de terceros para el procesamiento del mineral 
1.</t>
    </r>
    <r>
      <rPr>
        <sz val="9"/>
        <color theme="1"/>
        <rFont val="Calibri Light"/>
        <family val="2"/>
      </rPr>
      <t xml:space="preserve"> ¿Se logra cumplir con la trazabilidad fisica completa del oro? </t>
    </r>
  </si>
  <si>
    <r>
      <rPr>
        <b/>
        <sz val="9"/>
        <color indexed="8"/>
        <rFont val="Calibri Light"/>
        <family val="2"/>
      </rPr>
      <t>1.</t>
    </r>
    <r>
      <rPr>
        <sz val="9"/>
        <color indexed="8"/>
        <rFont val="Calibri Light"/>
        <family val="2"/>
      </rPr>
      <t xml:space="preserve"> Se han establecido reglas claras para la inclusión y no inclusión en el Sistema de Producción. </t>
    </r>
    <r>
      <rPr>
        <b/>
        <sz val="9"/>
        <color indexed="8"/>
        <rFont val="Calibri Light"/>
        <family val="2"/>
      </rPr>
      <t>2</t>
    </r>
    <r>
      <rPr>
        <sz val="9"/>
        <color indexed="8"/>
        <rFont val="Calibri Light"/>
        <family val="2"/>
      </rPr>
      <t>. Las reglas son transparentes y libres de discriminación.</t>
    </r>
  </si>
  <si>
    <r>
      <rPr>
        <b/>
        <sz val="9"/>
        <color indexed="8"/>
        <rFont val="Calibri Light"/>
        <family val="2"/>
      </rPr>
      <t xml:space="preserve">1. </t>
    </r>
    <r>
      <rPr>
        <sz val="9"/>
        <color indexed="8"/>
        <rFont val="Calibri Light"/>
        <family val="2"/>
      </rPr>
      <t xml:space="preserve">¿Demuestran con pruebas de laboratorio y registros de visitas de expertos metalurgistas que se han informado sobre las opciones para la reducción de su uso, ha analizado estas opciones?                                                                                                                                                                                                      </t>
    </r>
    <r>
      <rPr>
        <b/>
        <sz val="10"/>
        <color indexed="8"/>
        <rFont val="Arial"/>
        <family val="2"/>
      </rPr>
      <t/>
    </r>
  </si>
  <si>
    <r>
      <rPr>
        <b/>
        <sz val="9"/>
        <color indexed="8"/>
        <rFont val="Calibri Light"/>
        <family val="2"/>
      </rPr>
      <t xml:space="preserve">2. </t>
    </r>
    <r>
      <rPr>
        <sz val="9"/>
        <color indexed="8"/>
        <rFont val="Calibri Light"/>
        <family val="2"/>
      </rPr>
      <t>¿Se ha elaborado un plan para la reducción del mercurio, con plazos definidos, basado en los análisis de laboratorio?</t>
    </r>
  </si>
  <si>
    <r>
      <rPr>
        <b/>
        <sz val="9"/>
        <color indexed="8"/>
        <rFont val="Calibri Light"/>
        <family val="2"/>
      </rPr>
      <t xml:space="preserve">1. </t>
    </r>
    <r>
      <rPr>
        <sz val="9"/>
        <color indexed="8"/>
        <rFont val="Calibri Light"/>
        <family val="2"/>
      </rPr>
      <t>Revisar mediante inspección directa si se tiene identificado la cantidad de mercurio utilizado en su proceso (puede ser por gramos de oro o por tonelada procesada). Basado en esto, cuales han sido las acciones implementadas en la reducción del uso de Hg, del plan de reducción que se presentó en año 0</t>
    </r>
  </si>
  <si>
    <r>
      <t xml:space="preserve">1. </t>
    </r>
    <r>
      <rPr>
        <sz val="9"/>
        <color theme="1"/>
        <rFont val="Calibri Light"/>
        <family val="2"/>
      </rPr>
      <t>¿Antes de aplicar el mercurio concentran el mineral mediante procesos manuales o mecánicos, para aplicarlo solo a los concentrados?</t>
    </r>
  </si>
  <si>
    <r>
      <rPr>
        <b/>
        <sz val="9"/>
        <color indexed="8"/>
        <rFont val="Calibri Light"/>
        <family val="2"/>
      </rPr>
      <t>1.</t>
    </r>
    <r>
      <rPr>
        <sz val="9"/>
        <color indexed="8"/>
        <rFont val="Calibri Light"/>
        <family val="2"/>
      </rPr>
      <t xml:space="preserve"> ¿Se  verifica en inspección directa que siempre durante la quema de la amalgama se utiliza algún mecanismo adecuado para su recuperación, como es el caso de la retorta?</t>
    </r>
  </si>
  <si>
    <r>
      <rPr>
        <b/>
        <sz val="9"/>
        <color indexed="8"/>
        <rFont val="Calibri Light"/>
        <family val="2"/>
      </rPr>
      <t>1.</t>
    </r>
    <r>
      <rPr>
        <sz val="9"/>
        <color indexed="8"/>
        <rFont val="Calibri Light"/>
        <family val="2"/>
      </rPr>
      <t xml:space="preserve"> ¿Se verifica en inspección directa que nunca se utiliza ácido nítrico para disolver la amalgama?</t>
    </r>
  </si>
  <si>
    <r>
      <rPr>
        <b/>
        <sz val="9"/>
        <color theme="1"/>
        <rFont val="Calibri Light"/>
        <family val="2"/>
      </rPr>
      <t>1.</t>
    </r>
    <r>
      <rPr>
        <sz val="9"/>
        <color theme="1"/>
        <rFont val="Calibri Light"/>
        <family val="2"/>
      </rPr>
      <t>¿Se verifica en inspección directa que la</t>
    </r>
    <r>
      <rPr>
        <sz val="9"/>
        <color indexed="8"/>
        <rFont val="Calibri Light"/>
        <family val="2"/>
      </rPr>
      <t xml:space="preserve"> quema de la amalgama no se realiza en viviendas o cocinas, ni en otros lugares cerrados, ni en las áreas urbanas residenciales o recreacionales, de manera que se garantiza  que esta práctica no afecte la salud de las personas.</t>
    </r>
  </si>
  <si>
    <r>
      <rPr>
        <b/>
        <sz val="9"/>
        <rFont val="Calibri Light"/>
        <family val="2"/>
      </rPr>
      <t>1.</t>
    </r>
    <r>
      <rPr>
        <sz val="9"/>
        <rFont val="Calibri Light"/>
        <family val="2"/>
      </rPr>
      <t xml:space="preserve"> ¿Los explosivos son dispuestos y guardados en almacenes apropiados y estos espacios cuentan con señalización necesaria, condiciones seguras y un registro de entrada y salida?</t>
    </r>
  </si>
  <si>
    <r>
      <rPr>
        <b/>
        <sz val="9"/>
        <rFont val="Calibri Light"/>
        <family val="2"/>
      </rPr>
      <t>2.</t>
    </r>
    <r>
      <rPr>
        <sz val="9"/>
        <rFont val="Calibri Light"/>
        <family val="2"/>
      </rPr>
      <t xml:space="preserve"> ¿El cianuro es dispuesto y guardado en almacenes apropiados y estos espacios cuentan con señalización necesaria, condiciones seguras y un registro de entrada y salida?</t>
    </r>
  </si>
  <si>
    <r>
      <rPr>
        <b/>
        <sz val="9"/>
        <rFont val="Calibri Light"/>
        <family val="2"/>
      </rPr>
      <t>3</t>
    </r>
    <r>
      <rPr>
        <sz val="9"/>
        <rFont val="Calibri Light"/>
        <family val="2"/>
      </rPr>
      <t>. ¿El mercurio es dispuesto y guardado en almacenes apropiados y estos espacios cuentan con señalización necesaria, condiciones seguras y un registro de entrada y salida?</t>
    </r>
  </si>
  <si>
    <r>
      <rPr>
        <b/>
        <sz val="9"/>
        <rFont val="Calibri Light"/>
        <family val="2"/>
      </rPr>
      <t>4.</t>
    </r>
    <r>
      <rPr>
        <sz val="9"/>
        <rFont val="Calibri Light"/>
        <family val="2"/>
      </rPr>
      <t xml:space="preserve"> ¿Las demás usstancias toxicas y reactivos son dispuestos y guardados en almacenes apropiados y estos espacios cuentan con señalización necesaria, condiciones seguras y un registro de entrada y salida?</t>
    </r>
  </si>
  <si>
    <r>
      <rPr>
        <b/>
        <sz val="9"/>
        <color theme="1"/>
        <rFont val="Calibri Light"/>
        <family val="2"/>
      </rPr>
      <t>1.</t>
    </r>
    <r>
      <rPr>
        <sz val="9"/>
        <color theme="1"/>
        <rFont val="Calibri Light"/>
        <family val="2"/>
      </rPr>
      <t xml:space="preserve"> ¿Se verifica en inspección directa y con entrevistas a personas seleccionadas aleatoriamente que todas las personas encargadas del manejo del mercurio, cianuro y demás sustancias toxicas y explosivas son mayores de 18 años, nunca mujeres en embarazo o personas con problemas con deficiencia mental o enfermedades graves?</t>
    </r>
  </si>
  <si>
    <r>
      <rPr>
        <b/>
        <sz val="9"/>
        <color indexed="8"/>
        <rFont val="Calibri Light"/>
        <family val="2"/>
      </rPr>
      <t>2.</t>
    </r>
    <r>
      <rPr>
        <sz val="9"/>
        <color indexed="8"/>
        <rFont val="Calibri Light"/>
        <family val="2"/>
      </rPr>
      <t xml:space="preserve"> ¿Se verifica con documentación expedida por un ente formativo certificado que todas las personas  encargadas del manejo del mercurio, cianuro y demás sustancias toxicas y explosivas están capacitadas para hacerlo?</t>
    </r>
  </si>
  <si>
    <r>
      <rPr>
        <b/>
        <sz val="9"/>
        <color theme="1"/>
        <rFont val="Calibri Light"/>
        <family val="2"/>
      </rPr>
      <t>1.</t>
    </r>
    <r>
      <rPr>
        <sz val="9"/>
        <color theme="1"/>
        <rFont val="Calibri Light"/>
        <family val="2"/>
      </rPr>
      <t xml:space="preserve"> ¿Se verifica en inspección directa que las </t>
    </r>
    <r>
      <rPr>
        <sz val="9"/>
        <color indexed="8"/>
        <rFont val="Calibri Light"/>
        <family val="2"/>
      </rPr>
      <t>herramientas para operaciones con mercurio, cianuro y demas sustancias toxicas son utilizadas únicamente para la manipulación de estas sustancias, es decir, no se utilizan en actividades domesticas?</t>
    </r>
  </si>
  <si>
    <r>
      <rPr>
        <b/>
        <sz val="9"/>
        <color indexed="8"/>
        <rFont val="Calibri Light"/>
        <family val="2"/>
      </rPr>
      <t>1. ¿</t>
    </r>
    <r>
      <rPr>
        <sz val="9"/>
        <color indexed="8"/>
        <rFont val="Calibri Light"/>
        <family val="2"/>
      </rPr>
      <t>Se verifica en inspección directa que relaves de amalgamación son descontaminados en estanques impermeables me</t>
    </r>
    <r>
      <rPr>
        <sz val="9"/>
        <rFont val="Calibri Light"/>
        <family val="2"/>
      </rPr>
      <t>diante procesos químicos o biológicos antes de su vertimiento o disposicón final?</t>
    </r>
  </si>
  <si>
    <r>
      <rPr>
        <b/>
        <sz val="9"/>
        <color indexed="8"/>
        <rFont val="Calibri Light"/>
        <family val="2"/>
      </rPr>
      <t>2.</t>
    </r>
    <r>
      <rPr>
        <sz val="9"/>
        <color indexed="8"/>
        <rFont val="Calibri Light"/>
        <family val="2"/>
      </rPr>
      <t xml:space="preserve"> ¿Se verifica en inspección directa que las soluciones que contienen cianuro son descontaminados en estanques impermeables mediante procesos químicos o biológicos antes de su vertimiento o disposicón final?</t>
    </r>
  </si>
  <si>
    <r>
      <rPr>
        <b/>
        <sz val="9"/>
        <color theme="1"/>
        <rFont val="Calibri Light"/>
        <family val="2"/>
      </rPr>
      <t>1.</t>
    </r>
    <r>
      <rPr>
        <sz val="9"/>
        <color theme="1"/>
        <rFont val="Calibri Light"/>
        <family val="2"/>
      </rPr>
      <t xml:space="preserve"> ¿Se verifica en inspección directa que los </t>
    </r>
    <r>
      <rPr>
        <b/>
        <sz val="9"/>
        <color indexed="8"/>
        <rFont val="Calibri Light"/>
        <family val="2"/>
      </rPr>
      <t>relaves de amalgamación y las soluciones y relaves de cianuració</t>
    </r>
    <r>
      <rPr>
        <sz val="9"/>
        <color indexed="8"/>
        <rFont val="Calibri Light"/>
        <family val="2"/>
      </rPr>
      <t xml:space="preserve">n nunca se vierten en </t>
    </r>
    <r>
      <rPr>
        <b/>
        <sz val="9"/>
        <color indexed="8"/>
        <rFont val="Calibri Light"/>
        <family val="2"/>
      </rPr>
      <t>cuerpos de agua</t>
    </r>
    <r>
      <rPr>
        <sz val="9"/>
        <color indexed="8"/>
        <rFont val="Calibri Light"/>
        <family val="2"/>
      </rPr>
      <t>, ni en lugares donde puedan llegar los cuerpos de agua?</t>
    </r>
  </si>
  <si>
    <r>
      <rPr>
        <b/>
        <sz val="9"/>
        <color theme="1"/>
        <rFont val="Calibri Light"/>
        <family val="2"/>
      </rPr>
      <t xml:space="preserve">1. </t>
    </r>
    <r>
      <rPr>
        <sz val="9"/>
        <color theme="1"/>
        <rFont val="Calibri Light"/>
        <family val="2"/>
      </rPr>
      <t>¿Se verifica mediante revisión documental y preguntas directas si la persona encargada de la operación de la planta de lixiviación si recibió capacitación para el manejo seguro del cianuro (ej. Para controlar el pH) y conoce los procedimientos para proteger la salud de las personas y el medio ambiente en situaciones de riesgo (.e. en caso de filtraciónn o ruptura de instalaciones)</t>
    </r>
  </si>
  <si>
    <r>
      <t>1.</t>
    </r>
    <r>
      <rPr>
        <sz val="9"/>
        <color theme="1"/>
        <rFont val="Calibri Light"/>
        <family val="2"/>
      </rPr>
      <t xml:space="preserve"> Se verifica mediante inspección directa que las personas que realizan la actividad de quema de la amargama, deben contar con capacitación o experiencia que demuestre la capacidad para realizar esta actividad, utilizando equipos y siitos adecuados para esto. -Verificar la experiencia de la persona haciendo la acividad (experiencia y/o formación)
-Verificar si se utiliza retorta u otro equipo que permita recoger el mercurio sin fugas.
-El proceso de quema de amargama no puede liberar los humos de la quema al aire libre.
-El sitio de quema de amalgama de contar con buena ventilación.
El sitio donde se hace la quema de la amalgama, debe ser solo para ese uso.
-La o las personas que realizan la quema de amalgama deben contar con los elementos de protección personal acorde al riesgo.</t>
    </r>
  </si>
  <si>
    <r>
      <rPr>
        <b/>
        <sz val="9"/>
        <color theme="1"/>
        <rFont val="Calibri Light"/>
        <family val="2"/>
      </rPr>
      <t>1.</t>
    </r>
    <r>
      <rPr>
        <sz val="9"/>
        <color theme="1"/>
        <rFont val="Calibri Light"/>
        <family val="2"/>
      </rPr>
      <t xml:space="preserve"> Se verifica en inspección directa que el lugar donde se usa el acido nitrico para purificar el oro es solo para tal fin, cuanta con el quipo necesario para neutralizar las emisiones liquidas y gaseosas y es manejado por personal entrenado.  Verificar la experiencia de la persona haciendo la acividad (experiencia y/o formación), Verificar la cantidad de acido nitrico utilizado en el proceso, Verificar que el sitio para realizar esta actividad, deber ser utilizada solo para este uso. Se tienen procesos para neutralizar el acido nitrico.</t>
    </r>
  </si>
  <si>
    <r>
      <rPr>
        <b/>
        <sz val="9"/>
        <color theme="1"/>
        <rFont val="Calibri Light"/>
        <family val="2"/>
      </rPr>
      <t xml:space="preserve">1. </t>
    </r>
    <r>
      <rPr>
        <sz val="9"/>
        <color theme="1"/>
        <rFont val="Calibri Light"/>
        <family val="2"/>
      </rPr>
      <t>Se verifica en inspección directa que los relaves de amalgamación no son cianurados sin hacer un proceso previo en el cual se recupere el mercurio (pueden ser procesos gravimetricos).</t>
    </r>
  </si>
  <si>
    <r>
      <rPr>
        <b/>
        <sz val="9"/>
        <color indexed="8"/>
        <rFont val="Calibri Light"/>
        <family val="2"/>
      </rPr>
      <t>1.</t>
    </r>
    <r>
      <rPr>
        <sz val="9"/>
        <color indexed="8"/>
        <rFont val="Calibri Light"/>
        <family val="2"/>
      </rPr>
      <t xml:space="preserve"> ¿Todas las operaciones mineras y todas las plantas de procesamiento que la OMAPE ha incluído en su Sistema de producción Fairmined  tienen  las licencias</t>
    </r>
    <r>
      <rPr>
        <b/>
        <sz val="9"/>
        <color indexed="8"/>
        <rFont val="Calibri Light"/>
        <family val="2"/>
      </rPr>
      <t xml:space="preserve"> ambientales  </t>
    </r>
    <r>
      <rPr>
        <b/>
        <sz val="9"/>
        <rFont val="Calibri Light"/>
        <family val="2"/>
      </rPr>
      <t>vigentes,</t>
    </r>
    <r>
      <rPr>
        <b/>
        <sz val="9"/>
        <color indexed="8"/>
        <rFont val="Calibri Light"/>
        <family val="2"/>
      </rPr>
      <t xml:space="preserve"> permisos o planes de manejo</t>
    </r>
    <r>
      <rPr>
        <sz val="9"/>
        <color indexed="8"/>
        <rFont val="Calibri Light"/>
        <family val="2"/>
      </rPr>
      <t xml:space="preserve"> requeridos conforme a la legislación nacional que corresponde? verificar el titular de la licencia, la fecha de vigencia.</t>
    </r>
  </si>
  <si>
    <r>
      <rPr>
        <b/>
        <sz val="9"/>
        <color indexed="8"/>
        <rFont val="Calibri Light"/>
        <family val="2"/>
      </rPr>
      <t>2.</t>
    </r>
    <r>
      <rPr>
        <sz val="9"/>
        <color indexed="8"/>
        <rFont val="Calibri Light"/>
        <family val="2"/>
      </rPr>
      <t xml:space="preserve"> ¿Todas las operaciones mineras y plantas de procesamiento cumplen con los compromisos ambientales adquiridos en la licencia ambiental?:
a.  Revisar actas de visista de la autoridad ambiental para verificar cumplimientos, incumplimientos y requerimientos.
b. Leer todos los compromisos adquiridos en el plan de manejo ambiental y verificar en inspección directa, solicitud de pruebas documentales, registro fotografico y entrevistas al encargado, que el plan si se está cumpliendo.</t>
    </r>
  </si>
  <si>
    <r>
      <rPr>
        <b/>
        <sz val="9"/>
        <color theme="1"/>
        <rFont val="Calibri Light"/>
        <family val="2"/>
      </rPr>
      <t>1</t>
    </r>
    <r>
      <rPr>
        <sz val="9"/>
        <color theme="1"/>
        <rFont val="Calibri Light"/>
        <family val="2"/>
      </rPr>
      <t xml:space="preserve">. ¿El área minera de la OMAPE </t>
    </r>
    <r>
      <rPr>
        <b/>
        <sz val="9"/>
        <rFont val="Calibri Light"/>
        <family val="2"/>
      </rPr>
      <t>no</t>
    </r>
    <r>
      <rPr>
        <sz val="9"/>
        <rFont val="Calibri Light"/>
        <family val="2"/>
      </rPr>
      <t xml:space="preserve"> está localizada (total o parcialmente) en una </t>
    </r>
    <r>
      <rPr>
        <b/>
        <sz val="9"/>
        <rFont val="Calibri Light"/>
        <family val="2"/>
      </rPr>
      <t>zona protegida por legislación nacional</t>
    </r>
    <r>
      <rPr>
        <sz val="9"/>
        <rFont val="Calibri Light"/>
        <family val="2"/>
      </rPr>
      <t>, en la cual no está permitida la actividad minera?</t>
    </r>
  </si>
  <si>
    <r>
      <rPr>
        <b/>
        <sz val="9"/>
        <rFont val="Calibri Light"/>
        <family val="2"/>
      </rPr>
      <t xml:space="preserve">2. </t>
    </r>
    <r>
      <rPr>
        <sz val="9"/>
        <rFont val="Calibri Light"/>
        <family val="2"/>
      </rPr>
      <t xml:space="preserve">¿Si el área de operación minera está localizada en un </t>
    </r>
    <r>
      <rPr>
        <b/>
        <sz val="9"/>
        <rFont val="Calibri Light"/>
        <family val="2"/>
      </rPr>
      <t>área protegida</t>
    </r>
    <r>
      <rPr>
        <sz val="9"/>
        <rFont val="Calibri Light"/>
        <family val="2"/>
      </rPr>
      <t xml:space="preserve">, la OMAPE cumple con todos los siguientes requisitos?: 
</t>
    </r>
    <r>
      <rPr>
        <b/>
        <sz val="9"/>
        <rFont val="Calibri Light"/>
        <family val="2"/>
      </rPr>
      <t>a.</t>
    </r>
    <r>
      <rPr>
        <sz val="9"/>
        <rFont val="Calibri Light"/>
        <family val="2"/>
      </rPr>
      <t xml:space="preserve"> </t>
    </r>
    <r>
      <rPr>
        <b/>
        <sz val="9"/>
        <rFont val="Calibri Light"/>
        <family val="2"/>
      </rPr>
      <t>Autorización</t>
    </r>
    <r>
      <rPr>
        <sz val="9"/>
        <rFont val="Calibri Light"/>
        <family val="2"/>
      </rPr>
      <t xml:space="preserve"> de la autoridad competente que declara que las actividades mineras son </t>
    </r>
    <r>
      <rPr>
        <b/>
        <sz val="9"/>
        <rFont val="Calibri Light"/>
        <family val="2"/>
      </rPr>
      <t>legales</t>
    </r>
    <r>
      <rPr>
        <sz val="9"/>
        <rFont val="Calibri Light"/>
        <family val="2"/>
      </rPr>
      <t xml:space="preserve"> y </t>
    </r>
    <r>
      <rPr>
        <b/>
        <sz val="9"/>
        <rFont val="Calibri Light"/>
        <family val="2"/>
      </rPr>
      <t>compatibles</t>
    </r>
    <r>
      <rPr>
        <sz val="9"/>
        <rFont val="Calibri Light"/>
        <family val="2"/>
      </rPr>
      <t xml:space="preserve"> con los objetivos de </t>
    </r>
    <r>
      <rPr>
        <b/>
        <sz val="9"/>
        <rFont val="Calibri Light"/>
        <family val="2"/>
      </rPr>
      <t>conservación y manejo</t>
    </r>
    <r>
      <rPr>
        <sz val="9"/>
        <rFont val="Calibri Light"/>
        <family val="2"/>
      </rPr>
      <t xml:space="preserve"> del área protegida,
</t>
    </r>
    <r>
      <rPr>
        <b/>
        <sz val="9"/>
        <rFont val="Calibri Light"/>
        <family val="2"/>
      </rPr>
      <t>b.</t>
    </r>
    <r>
      <rPr>
        <sz val="9"/>
        <rFont val="Calibri Light"/>
        <family val="2"/>
      </rPr>
      <t xml:space="preserve"> Plan de </t>
    </r>
    <r>
      <rPr>
        <b/>
        <sz val="9"/>
        <rFont val="Calibri Light"/>
        <family val="2"/>
      </rPr>
      <t>mitigación ambiental</t>
    </r>
    <r>
      <rPr>
        <sz val="9"/>
        <rFont val="Calibri Light"/>
        <family val="2"/>
      </rPr>
      <t xml:space="preserve">
</t>
    </r>
    <r>
      <rPr>
        <b/>
        <sz val="9"/>
        <rFont val="Calibri Light"/>
        <family val="2"/>
      </rPr>
      <t>c.</t>
    </r>
    <r>
      <rPr>
        <sz val="9"/>
        <rFont val="Calibri Light"/>
        <family val="2"/>
      </rPr>
      <t xml:space="preserve"> Una trayectoria  sin requerimientos de la autoridad ambiental</t>
    </r>
    <r>
      <rPr>
        <b/>
        <sz val="9"/>
        <rFont val="Calibri Light"/>
        <family val="2"/>
      </rPr>
      <t xml:space="preserve">
d. </t>
    </r>
    <r>
      <rPr>
        <sz val="9"/>
        <rFont val="Calibri Light"/>
        <family val="2"/>
      </rPr>
      <t>Su actividad ofrece una</t>
    </r>
    <r>
      <rPr>
        <b/>
        <sz val="9"/>
        <rFont val="Calibri Light"/>
        <family val="2"/>
      </rPr>
      <t xml:space="preserve"> solución de vida viable</t>
    </r>
    <r>
      <rPr>
        <sz val="9"/>
        <rFont val="Calibri Light"/>
        <family val="2"/>
      </rPr>
      <t xml:space="preserve"> en áreas complejas </t>
    </r>
    <r>
      <rPr>
        <sz val="10"/>
        <color indexed="17"/>
        <rFont val="Calibri"/>
        <family val="2"/>
      </rPr>
      <t/>
    </r>
  </si>
  <si>
    <r>
      <rPr>
        <b/>
        <sz val="9"/>
        <color theme="1"/>
        <rFont val="Calibri Light"/>
        <family val="2"/>
      </rPr>
      <t>1.</t>
    </r>
    <r>
      <rPr>
        <sz val="9"/>
        <color theme="1"/>
        <rFont val="Calibri Light"/>
        <family val="2"/>
      </rPr>
      <t xml:space="preserve">  ¿Si es una mina a </t>
    </r>
    <r>
      <rPr>
        <b/>
        <sz val="9"/>
        <color indexed="8"/>
        <rFont val="Calibri Light"/>
        <family val="2"/>
      </rPr>
      <t>cielo abierto</t>
    </r>
    <r>
      <rPr>
        <sz val="9"/>
        <color indexed="8"/>
        <rFont val="Calibri Light"/>
        <family val="2"/>
      </rPr>
      <t>, la</t>
    </r>
    <r>
      <rPr>
        <b/>
        <sz val="9"/>
        <color indexed="8"/>
        <rFont val="Calibri Light"/>
        <family val="2"/>
      </rPr>
      <t xml:space="preserve"> inclinación de pendientes y altura de bancas</t>
    </r>
    <r>
      <rPr>
        <sz val="9"/>
        <color indexed="8"/>
        <rFont val="Calibri Light"/>
        <family val="2"/>
      </rPr>
      <t xml:space="preserve"> no exceden los limites generalmente considerados </t>
    </r>
    <r>
      <rPr>
        <b/>
        <sz val="9"/>
        <color indexed="8"/>
        <rFont val="Calibri Light"/>
        <family val="2"/>
      </rPr>
      <t>seguros</t>
    </r>
    <r>
      <rPr>
        <sz val="9"/>
        <color indexed="8"/>
        <rFont val="Calibri Light"/>
        <family val="2"/>
      </rPr>
      <t xml:space="preserve"> para el tipo de suelo y roca de la zona? 
Límites considerados seguros: que no muestran fallas como deslizamientos o caída de rocas.</t>
    </r>
  </si>
  <si>
    <r>
      <rPr>
        <b/>
        <sz val="9"/>
        <color indexed="8"/>
        <rFont val="Calibri Light"/>
        <family val="2"/>
      </rPr>
      <t xml:space="preserve">2. </t>
    </r>
    <r>
      <rPr>
        <sz val="9"/>
        <color indexed="8"/>
        <rFont val="Calibri Light"/>
        <family val="2"/>
      </rPr>
      <t xml:space="preserve">¿Si es una mina a </t>
    </r>
    <r>
      <rPr>
        <b/>
        <sz val="9"/>
        <color indexed="8"/>
        <rFont val="Calibri Light"/>
        <family val="2"/>
      </rPr>
      <t>cielo abierto</t>
    </r>
    <r>
      <rPr>
        <sz val="9"/>
        <color indexed="8"/>
        <rFont val="Calibri Light"/>
        <family val="2"/>
      </rPr>
      <t>, la OMAPE demuestra la seguridad de sus propias pendientes y bancas a través de una investigación geotécnica en el caso en el que operaciones mineras vecinas a cielo abierto presenten fallas y deslizamientos?</t>
    </r>
  </si>
  <si>
    <r>
      <rPr>
        <b/>
        <sz val="9"/>
        <color theme="1"/>
        <rFont val="Calibri Light"/>
        <family val="2"/>
      </rPr>
      <t>1.</t>
    </r>
    <r>
      <rPr>
        <sz val="9"/>
        <color theme="1"/>
        <rFont val="Calibri Light"/>
        <family val="2"/>
      </rPr>
      <t xml:space="preserve"> ¿La OMAPE demuestra que ha diseñado e implementado un plan de disposición que minimice los impactos al medio ambiente?</t>
    </r>
  </si>
  <si>
    <r>
      <rPr>
        <b/>
        <sz val="9"/>
        <color theme="1"/>
        <rFont val="Calibri Light"/>
        <family val="2"/>
      </rPr>
      <t>2.</t>
    </r>
    <r>
      <rPr>
        <sz val="9"/>
        <color theme="1"/>
        <rFont val="Calibri Light"/>
        <family val="2"/>
      </rPr>
      <t xml:space="preserve"> ¿La OMAPE demuestra que los residuos de combustible y sus envases no se vierten ni disponen en cuerpos de agua o en lugares donde puedan llegar hasta cuerpos de agua?</t>
    </r>
  </si>
  <si>
    <r>
      <rPr>
        <b/>
        <sz val="9"/>
        <color theme="1"/>
        <rFont val="Calibri Light"/>
        <family val="2"/>
      </rPr>
      <t xml:space="preserve">3. </t>
    </r>
    <r>
      <rPr>
        <sz val="9"/>
        <color theme="1"/>
        <rFont val="Calibri Light"/>
        <family val="2"/>
      </rPr>
      <t>¿La OMAPE demuestra que en general todos los residuos liquidos y solidos de la operación minera, de procesamiento y los generados por actividades domésticas en el interior de los campamentos mineros del sistema de producción se disponen de tal manera que minimice los impactos al medio ambiente?</t>
    </r>
  </si>
  <si>
    <r>
      <rPr>
        <b/>
        <sz val="9"/>
        <color theme="1"/>
        <rFont val="Calibri Light"/>
        <family val="2"/>
      </rPr>
      <t>4.</t>
    </r>
    <r>
      <rPr>
        <sz val="9"/>
        <color theme="1"/>
        <rFont val="Calibri Light"/>
        <family val="2"/>
      </rPr>
      <t xml:space="preserve"> ¿Se verifica que en caso de entierro o de incineración de los residuos generados, que se cuenta con la autorización de la autoridad ambiental y se realizó cumpliendo con sus lineamientos ambientales?</t>
    </r>
  </si>
  <si>
    <r>
      <rPr>
        <b/>
        <sz val="9"/>
        <color indexed="8"/>
        <rFont val="Calibri Light"/>
        <family val="2"/>
      </rPr>
      <t>1.</t>
    </r>
    <r>
      <rPr>
        <sz val="9"/>
        <color indexed="8"/>
        <rFont val="Calibri Light"/>
        <family val="2"/>
      </rPr>
      <t xml:space="preserve"> ¿Para cualquier cambio tecnológico, apertura de nuevos frentes, cambio de ubicación de operaciones mineras o de procesamiento,  se evalúa el impacto ambiental que éste puede causar y además se establece un plan de mitigación de impactos de aceurdo con lo exigido por la autoridad ambiental?</t>
    </r>
  </si>
  <si>
    <r>
      <rPr>
        <b/>
        <sz val="9"/>
        <color indexed="8"/>
        <rFont val="Calibri Light"/>
        <family val="2"/>
      </rPr>
      <t xml:space="preserve">1. </t>
    </r>
    <r>
      <rPr>
        <sz val="9"/>
        <color indexed="8"/>
        <rFont val="Calibri Light"/>
        <family val="2"/>
      </rPr>
      <t>Se verifica mediante inspección directa que los pozos en mineria a cielo abierto y las bocaminas son rellenadas o bloquedas inmediatamente despues de terminar las actividades de extracción?</t>
    </r>
  </si>
  <si>
    <r>
      <t xml:space="preserve">1. </t>
    </r>
    <r>
      <rPr>
        <sz val="9"/>
        <color indexed="8"/>
        <rFont val="Calibri Light"/>
        <family val="2"/>
      </rPr>
      <t>Se verifica en inspección directa que los lugares donde la mineria puede conducir a la formación de drenaje acido de minas (DAM) se emplean metodos para aislar del agua los materiales que forman acidos</t>
    </r>
  </si>
  <si>
    <r>
      <t>1.</t>
    </r>
    <r>
      <rPr>
        <sz val="9"/>
        <color indexed="8"/>
        <rFont val="Calibri Light"/>
        <family val="2"/>
      </rPr>
      <t xml:space="preserve"> Se verifica en inspección directa que los relaves y el agua contaminada nunca son vertidos en los cuerpos de agua o donde pueda llegar a cuerpos de agua. Verificar donde se disponen los relaves que salen del proceso de beneficio. Estos relaves deben estar dispuestos de tal manera que las aguas lluvia no los transporten hacia fuentes hidricas. Se debe verificar si las aguas provenientes del proceso de beneficio, son recirculadas o son tratadas (segun especificaciones de vertimientos del pais) antes de vertirlas. En lo posible deberia contar con un analisis de contaminantes en el agua que sale del proceso. En lo posible deberia contar con un analisis de contamienantes en los relaves dispuestos</t>
    </r>
  </si>
  <si>
    <r>
      <rPr>
        <b/>
        <sz val="9"/>
        <color indexed="8"/>
        <rFont val="Calibri Light"/>
        <family val="2"/>
      </rPr>
      <t xml:space="preserve">1. </t>
    </r>
    <r>
      <rPr>
        <sz val="9"/>
        <color indexed="8"/>
        <rFont val="Calibri Light"/>
        <family val="2"/>
      </rPr>
      <t>Se verifica en inspección directa que todas la áreas que han sido abandonadas son rehabilitadas mediante restauración topografica de acuerdo con el ecosistema o el uso previsto.</t>
    </r>
  </si>
  <si>
    <r>
      <t>1. Dentro de los estudios aprobados por las entidades pertinentes, se debe contar con una descripción de los ecosistemas presentes antes de iniciar la operación y la manera de recuperar estos ecosistemas en el momento de terminar de laborar en estos sitios?</t>
    </r>
    <r>
      <rPr>
        <b/>
        <sz val="9"/>
        <color indexed="8"/>
        <rFont val="Calibri Light"/>
        <family val="2"/>
      </rPr>
      <t xml:space="preserve"> 2</t>
    </r>
    <r>
      <rPr>
        <sz val="9"/>
        <color indexed="8"/>
        <rFont val="Calibri Light"/>
        <family val="2"/>
      </rPr>
      <t xml:space="preserve">. Se verifica implementación del Plan de rehabilitación de áreas intervenidas. </t>
    </r>
  </si>
  <si>
    <r>
      <t xml:space="preserve">Los minerales son procesados </t>
    </r>
    <r>
      <rPr>
        <b/>
        <sz val="9"/>
        <color indexed="8"/>
        <rFont val="Calibri Light"/>
        <family val="2"/>
      </rPr>
      <t>únicamente</t>
    </r>
    <r>
      <rPr>
        <sz val="9"/>
        <color indexed="8"/>
        <rFont val="Calibri Light"/>
        <family val="2"/>
      </rPr>
      <t xml:space="preserve"> usando </t>
    </r>
    <r>
      <rPr>
        <b/>
        <sz val="9"/>
        <color indexed="8"/>
        <rFont val="Calibri Light"/>
        <family val="2"/>
      </rPr>
      <t>métodos gravimétricos</t>
    </r>
    <r>
      <rPr>
        <sz val="9"/>
        <color indexed="8"/>
        <rFont val="Calibri Light"/>
        <family val="2"/>
      </rPr>
      <t xml:space="preserve"> </t>
    </r>
    <r>
      <rPr>
        <b/>
        <sz val="9"/>
        <color indexed="8"/>
        <rFont val="Calibri Light"/>
        <family val="2"/>
      </rPr>
      <t>(no</t>
    </r>
    <r>
      <rPr>
        <sz val="9"/>
        <color indexed="8"/>
        <rFont val="Calibri Light"/>
        <family val="2"/>
      </rPr>
      <t xml:space="preserve"> se utiliza </t>
    </r>
    <r>
      <rPr>
        <b/>
        <sz val="9"/>
        <color indexed="8"/>
        <rFont val="Calibri Light"/>
        <family val="2"/>
      </rPr>
      <t>mercurio</t>
    </r>
    <r>
      <rPr>
        <sz val="9"/>
        <color indexed="8"/>
        <rFont val="Calibri Light"/>
        <family val="2"/>
      </rPr>
      <t xml:space="preserve"> o </t>
    </r>
    <r>
      <rPr>
        <b/>
        <sz val="9"/>
        <color indexed="8"/>
        <rFont val="Calibri Light"/>
        <family val="2"/>
      </rPr>
      <t>cianuro</t>
    </r>
    <r>
      <rPr>
        <sz val="9"/>
        <color indexed="8"/>
        <rFont val="Calibri Light"/>
        <family val="2"/>
      </rPr>
      <t xml:space="preserve">). </t>
    </r>
  </si>
  <si>
    <r>
      <t xml:space="preserve">La OMAPE cuenta con un </t>
    </r>
    <r>
      <rPr>
        <b/>
        <sz val="9"/>
        <rFont val="Calibri Light"/>
        <family val="2"/>
      </rPr>
      <t>plan de gestión ambiental</t>
    </r>
    <r>
      <rPr>
        <sz val="9"/>
        <rFont val="Calibri Light"/>
        <family val="2"/>
      </rPr>
      <t xml:space="preserve"> que incluye medidas de </t>
    </r>
    <r>
      <rPr>
        <b/>
        <sz val="9"/>
        <rFont val="Calibri Light"/>
        <family val="2"/>
      </rPr>
      <t>mitigación</t>
    </r>
    <r>
      <rPr>
        <sz val="9"/>
        <rFont val="Calibri Light"/>
        <family val="2"/>
      </rPr>
      <t xml:space="preserve"> de </t>
    </r>
    <r>
      <rPr>
        <b/>
        <sz val="9"/>
        <rFont val="Calibri Light"/>
        <family val="2"/>
      </rPr>
      <t>impactos ambientales</t>
    </r>
    <r>
      <rPr>
        <sz val="9"/>
        <rFont val="Calibri Light"/>
        <family val="2"/>
      </rPr>
      <t xml:space="preserve">. </t>
    </r>
  </si>
  <si>
    <r>
      <t xml:space="preserve">Se </t>
    </r>
    <r>
      <rPr>
        <b/>
        <sz val="9"/>
        <rFont val="Calibri Light"/>
        <family val="2"/>
      </rPr>
      <t>implementa</t>
    </r>
    <r>
      <rPr>
        <sz val="9"/>
        <rFont val="Calibri Light"/>
        <family val="2"/>
      </rPr>
      <t xml:space="preserve"> el plan de gestión ambiental  y la OMAPE monitorea su cumplimiento de manera que se logra minimizar los impactos ambientales. </t>
    </r>
  </si>
  <si>
    <r>
      <t xml:space="preserve">Al </t>
    </r>
    <r>
      <rPr>
        <b/>
        <sz val="9"/>
        <rFont val="Calibri Light"/>
        <family val="2"/>
      </rPr>
      <t>iniciar</t>
    </r>
    <r>
      <rPr>
        <sz val="9"/>
        <rFont val="Calibri Light"/>
        <family val="2"/>
      </rPr>
      <t xml:space="preserve"> cualquier nueva operación, la OMAPE ha aplicado un </t>
    </r>
    <r>
      <rPr>
        <b/>
        <sz val="9"/>
        <rFont val="Calibri Light"/>
        <family val="2"/>
      </rPr>
      <t xml:space="preserve"> plan de rehabilitación</t>
    </r>
    <r>
      <rPr>
        <sz val="9"/>
        <rFont val="Calibri Light"/>
        <family val="2"/>
      </rPr>
      <t xml:space="preserve"> ya sea para </t>
    </r>
    <r>
      <rPr>
        <b/>
        <sz val="9"/>
        <rFont val="Calibri Light"/>
        <family val="2"/>
      </rPr>
      <t>restablecer el ecosistema nativo</t>
    </r>
    <r>
      <rPr>
        <sz val="9"/>
        <rFont val="Calibri Light"/>
        <family val="2"/>
      </rPr>
      <t xml:space="preserve">, o para </t>
    </r>
    <r>
      <rPr>
        <b/>
        <sz val="9"/>
        <rFont val="Calibri Light"/>
        <family val="2"/>
      </rPr>
      <t>rehabilitar el área para el  uso alternativo</t>
    </r>
    <r>
      <rPr>
        <sz val="9"/>
        <rFont val="Calibri Light"/>
        <family val="2"/>
      </rPr>
      <t xml:space="preserve"> que corresponda a las prioridades de  </t>
    </r>
    <r>
      <rPr>
        <b/>
        <sz val="9"/>
        <rFont val="Calibri Light"/>
        <family val="2"/>
      </rPr>
      <t xml:space="preserve">gestión territorial </t>
    </r>
    <r>
      <rPr>
        <sz val="9"/>
        <rFont val="Calibri Light"/>
        <family val="2"/>
      </rPr>
      <t xml:space="preserve">de las autoridades de la comunidad.  </t>
    </r>
  </si>
  <si>
    <r>
      <t xml:space="preserve">El plan de rehabilitación es </t>
    </r>
    <r>
      <rPr>
        <b/>
        <sz val="9"/>
        <rFont val="Calibri Light"/>
        <family val="2"/>
      </rPr>
      <t>implementado.</t>
    </r>
    <r>
      <rPr>
        <sz val="9"/>
        <rFont val="Calibri Light"/>
        <family val="2"/>
      </rPr>
      <t xml:space="preserve"> </t>
    </r>
  </si>
  <si>
    <r>
      <t xml:space="preserve">1. Tienen una evaluación que identifique las necesidades prioritarias de los trabajadores en cuanto a condiciones de salud y seguridad en el lugar de trabajo, protección social, condiciones de empleo, libertad de trabajo, erradicación de trabajo infantil, libertad de discriminación, libertad de asociación y negociación colectiva, la OMAPE tambien puede identificar áreas adicionales de mejoramiento.  </t>
    </r>
    <r>
      <rPr>
        <b/>
        <sz val="9"/>
        <color indexed="8"/>
        <rFont val="Calibri Light"/>
        <family val="2"/>
      </rPr>
      <t>2.</t>
    </r>
    <r>
      <rPr>
        <sz val="9"/>
        <color indexed="8"/>
        <rFont val="Calibri Light"/>
        <family val="2"/>
      </rPr>
      <t xml:space="preserve"> En base a esta evaluación, se establecieron políticas y procedimientos para la mejora continua de las condiciones laborales en el Sistema de producción Fairmined.</t>
    </r>
  </si>
  <si>
    <r>
      <rPr>
        <b/>
        <sz val="9"/>
        <color indexed="8"/>
        <rFont val="Calibri Light"/>
        <family val="2"/>
      </rPr>
      <t>1.</t>
    </r>
    <r>
      <rPr>
        <sz val="9"/>
        <color indexed="8"/>
        <rFont val="Calibri Light"/>
        <family val="2"/>
      </rPr>
      <t xml:space="preserve"> ¿Se verifica con actas de conformación y de funcionamiento y con entrevistas a los que lo conforman que existe un </t>
    </r>
    <r>
      <rPr>
        <b/>
        <sz val="9"/>
        <rFont val="Calibri Light"/>
        <family val="2"/>
      </rPr>
      <t xml:space="preserve">Comité de salud y seguridad </t>
    </r>
    <r>
      <rPr>
        <sz val="9"/>
        <rFont val="Calibri Light"/>
        <family val="2"/>
      </rPr>
      <t>encargado de tomar decisiones e implementar acciones en este campo?</t>
    </r>
  </si>
  <si>
    <r>
      <rPr>
        <b/>
        <sz val="9"/>
        <color theme="1"/>
        <rFont val="Calibri Light"/>
        <family val="2"/>
      </rPr>
      <t>1.</t>
    </r>
    <r>
      <rPr>
        <sz val="9"/>
        <color theme="1"/>
        <rFont val="Calibri Light"/>
        <family val="2"/>
      </rPr>
      <t xml:space="preserve"> ¿Se verifica con inspección directa y documentos que la actividad al interior de la mina es tan segura como sea posible, es decir, existen nichos para refugiarse en caso de accidente, existe un protocolo socializado a todos los mineros sobre qué hacer en caso de emergencia, se cuenta con implementos de primeros auxilios, las clavadas o apiques cuenten con descensos seguros,  los cables no están sueltos y con riesgo de corto circuito, existe un protocolo seguro para la detonación del material explosivo y su posterior verificación, se calcula constantemente el nivel de los gases, existe la señalización adecuada, la maquinaria usada recibe el mantenimiento frecuente?</t>
    </r>
  </si>
  <si>
    <r>
      <rPr>
        <b/>
        <sz val="9"/>
        <color theme="1"/>
        <rFont val="Calibri Light"/>
        <family val="2"/>
      </rPr>
      <t>2.</t>
    </r>
    <r>
      <rPr>
        <sz val="9"/>
        <color theme="1"/>
        <rFont val="Calibri Light"/>
        <family val="2"/>
      </rPr>
      <t xml:space="preserve"> ¿Se verifica con inspección directa y documentos que la planta de procesamiento es tan segura como sea posible, es decir, existe un protocolo socializado a todos los operadores de la planta sobre que hacer en caso de emergencia, se cuenta con implementos de primeros auxilios, existen extintores aptos para usarse, la maquinaria usada recibe el mantenimiento frecuente, existe la señalización adecuada.</t>
    </r>
  </si>
  <si>
    <r>
      <t xml:space="preserve">3. </t>
    </r>
    <r>
      <rPr>
        <sz val="9"/>
        <color theme="1"/>
        <rFont val="Calibri Light"/>
        <family val="2"/>
      </rPr>
      <t>¿Se verifica con inspección directa y documentos que el campamento e instalaciones de la OMAPE es tan segura como sea posible, es decir, los caminos y accesos a diferentes puntos son seguros, se cuenta con implementos de primeros auxilios, existen extintores aptos para usarse.</t>
    </r>
  </si>
  <si>
    <r>
      <rPr>
        <b/>
        <sz val="9"/>
        <color indexed="8"/>
        <rFont val="Calibri Light"/>
        <family val="2"/>
      </rPr>
      <t>1.</t>
    </r>
    <r>
      <rPr>
        <sz val="9"/>
        <color indexed="8"/>
        <rFont val="Calibri Light"/>
        <family val="2"/>
      </rPr>
      <t xml:space="preserve"> ¿Se verifica con revisión documental y entrevistas que en la OMAPE se lleva un </t>
    </r>
    <r>
      <rPr>
        <b/>
        <sz val="9"/>
        <rFont val="Calibri Light"/>
        <family val="2"/>
      </rPr>
      <t>registro</t>
    </r>
    <r>
      <rPr>
        <sz val="9"/>
        <rFont val="Calibri Light"/>
        <family val="2"/>
      </rPr>
      <t xml:space="preserve"> de </t>
    </r>
    <r>
      <rPr>
        <b/>
        <sz val="9"/>
        <rFont val="Calibri Light"/>
        <family val="2"/>
      </rPr>
      <t xml:space="preserve">accidentes, fatalidades y enfermedades </t>
    </r>
    <r>
      <rPr>
        <sz val="9"/>
        <rFont val="Calibri Light"/>
        <family val="2"/>
      </rPr>
      <t>relacionados con el trabajo y que este registro permite la identificación y gestión de riesgos?</t>
    </r>
  </si>
  <si>
    <r>
      <rPr>
        <b/>
        <sz val="9"/>
        <color indexed="8"/>
        <rFont val="Calibri Light"/>
        <family val="2"/>
      </rPr>
      <t>1.</t>
    </r>
    <r>
      <rPr>
        <sz val="9"/>
        <color indexed="8"/>
        <rFont val="Calibri Light"/>
        <family val="2"/>
      </rPr>
      <t xml:space="preserve"> ¿Se verifica con certificados, actas y entrevistas a mineros que todos los mineros del área minera de la OMAPE reciben </t>
    </r>
    <r>
      <rPr>
        <b/>
        <sz val="9"/>
        <rFont val="Calibri Light"/>
        <family val="2"/>
      </rPr>
      <t>capacitación basica</t>
    </r>
    <r>
      <rPr>
        <sz val="9"/>
        <rFont val="Calibri Light"/>
        <family val="2"/>
      </rPr>
      <t xml:space="preserve"> sobre los </t>
    </r>
    <r>
      <rPr>
        <b/>
        <sz val="9"/>
        <rFont val="Calibri Light"/>
        <family val="2"/>
      </rPr>
      <t>riesgos de salud y seguridad minera</t>
    </r>
    <r>
      <rPr>
        <sz val="9"/>
        <rFont val="Calibri Light"/>
        <family val="2"/>
      </rPr>
      <t>?</t>
    </r>
  </si>
  <si>
    <r>
      <rPr>
        <b/>
        <sz val="9"/>
        <color theme="1"/>
        <rFont val="Calibri Light"/>
        <family val="2"/>
      </rPr>
      <t>1.</t>
    </r>
    <r>
      <rPr>
        <sz val="9"/>
        <color theme="1"/>
        <rFont val="Calibri Light"/>
        <family val="2"/>
      </rPr>
      <t xml:space="preserve"> ¿Se verifica con revisión documental y entrevistas a mineros que en La OMAPE existe un programa de </t>
    </r>
    <r>
      <rPr>
        <sz val="9"/>
        <rFont val="Calibri Light"/>
        <family val="2"/>
      </rPr>
      <t>primeros auxilios, funcional y socializado con todos los que hacen parte de esta?</t>
    </r>
  </si>
  <si>
    <r>
      <rPr>
        <b/>
        <sz val="9"/>
        <color theme="1"/>
        <rFont val="Calibri Light"/>
        <family val="2"/>
      </rPr>
      <t>1.</t>
    </r>
    <r>
      <rPr>
        <sz val="9"/>
        <color theme="1"/>
        <rFont val="Calibri Light"/>
        <family val="2"/>
      </rPr>
      <t xml:space="preserve"> Se verifica con documentos actualizados y entrevistas a trabajadores si existen capacitaciones a los trabajadores sobre prevención de accidentes, identificación y control de riesgos, SGSST, Inducción de SST, plan de emergencias, brigadas de emergencias, etc?:
-Revisar los soportes de las capacitaciones realizadas periodicamente.
-Contar con inducción de los trabajadores en temas de Seguridad y Salud en el Trabajo.
-Contar con un plan o cronograma de capacitaciones y formación en temas de Seguridad y Salud en el Trabajo.
-Confrontar con los trabajadores sobre las capacitaciones y formaciones realizadas.</t>
    </r>
  </si>
  <si>
    <r>
      <rPr>
        <b/>
        <sz val="9"/>
        <color theme="1"/>
        <rFont val="Calibri Light"/>
        <family val="2"/>
      </rPr>
      <t>1.</t>
    </r>
    <r>
      <rPr>
        <sz val="9"/>
        <color theme="1"/>
        <rFont val="Calibri Light"/>
        <family val="2"/>
      </rPr>
      <t xml:space="preserve"> ¿Existe por escrito un procedimiento de examenes médicos u ocupacionales para evaluar el estado de los trajadores? 
-Revisar si hay diferencia entre los examenes de mujeres a los de hombres. 
-No se debe descriminar con temas como: serologicos o VIH.
-Se cuenta con soportes de los examenes medicos.
-Confrontar información con entrevistas a los trabajadores.</t>
    </r>
  </si>
  <si>
    <r>
      <rPr>
        <b/>
        <sz val="9"/>
        <color theme="1"/>
        <rFont val="Calibri Light"/>
        <family val="2"/>
      </rPr>
      <t>1</t>
    </r>
    <r>
      <rPr>
        <sz val="9"/>
        <color theme="1"/>
        <rFont val="Calibri Light"/>
        <family val="2"/>
      </rPr>
      <t xml:space="preserve">. ¿Existen reglas, mecanismos y protocolos de actuación claros  y transparentes para prevenir, sancionar y denunciar casos de violencia de género, que garanticen la no repetición y protejan a las personas vulnerables a esta?:
-Verificar que el procedimiento de denuncia y resolución esta basado en los principios de confidencialidad, rapidez, transparencia y equidad. 
-Revisar listados de asistencia y entrevistar a los trabajadores para asegurar que éstas reglas son conocidas por los mismos. 
-Revisar si estas reglas están publicadas y visibles en la OMAPE. Asegurarse de que en los casos graves (abuso sexual) éstas reglas incluyen la cooperación con las autoridades judiciales.                                                                                                                                                                  </t>
    </r>
    <r>
      <rPr>
        <b/>
        <sz val="9"/>
        <color theme="1"/>
        <rFont val="Calibri Light"/>
        <family val="2"/>
      </rPr>
      <t>2.</t>
    </r>
    <r>
      <rPr>
        <sz val="9"/>
        <color theme="1"/>
        <rFont val="Calibri Light"/>
        <family val="2"/>
      </rPr>
      <t xml:space="preserve"> Como parte de la política para evitar la violencia de género se realizan acciones de sensibilización, sanción y prevención con en temas de violencia de género y en especial acoso y abuso sexual en el trabajo y en la comunidad.</t>
    </r>
  </si>
  <si>
    <r>
      <rPr>
        <b/>
        <sz val="9"/>
        <color theme="1"/>
        <rFont val="Calibri Light"/>
        <family val="2"/>
      </rPr>
      <t>1</t>
    </r>
    <r>
      <rPr>
        <sz val="9"/>
        <color theme="1"/>
        <rFont val="Calibri Light"/>
        <family val="2"/>
      </rPr>
      <t>. ¿Se verifica con revisión documental que existe algun pocedimiento o metodologia que describa como identificar y analizar los riesgos periodicamente?: 
-¿la identificación de riesgos se realizó con los trabajadores?: se cuenta con actas de este ejercicio
-¿El resultado final fue socializado y avalado con los trabajadores?
-¿Se cuenta con soportes de revisiones periodicas de riesgos y definición de acciones correctivas o preventivas (soportes de inspecciones)?
-¿En entrevistas con los trabajadores se evidencia que conocen sobre los riesgos existentes y los controles correctivos o preventivos implementados?</t>
    </r>
  </si>
  <si>
    <r>
      <t>1.</t>
    </r>
    <r>
      <rPr>
        <sz val="9"/>
        <color theme="1"/>
        <rFont val="Calibri Light"/>
        <family val="2"/>
      </rPr>
      <t xml:space="preserve"> ¿Existe un diagnostico basado en genero, de los principales riesgos y vulnerabilidades a accidentes o desastres debido a la actividad minera que se haya trabajado con las autoridades locales u otras partes relevantes? 2. El documento describe el plan de emergencias y las actividades conjuntas que trabajar con las comunidades y entidades externas.</t>
    </r>
  </si>
  <si>
    <r>
      <rPr>
        <b/>
        <sz val="9"/>
        <color theme="1"/>
        <rFont val="Calibri Light"/>
        <family val="2"/>
      </rPr>
      <t xml:space="preserve">1, </t>
    </r>
    <r>
      <rPr>
        <sz val="9"/>
        <color theme="1"/>
        <rFont val="Calibri Light"/>
        <family val="2"/>
      </rPr>
      <t>¿La OMAPE demuestra que ha tomado medidas para educar a la comunidad cercana en riesgos en salud y seguridad, relacionados con la actividad minera?</t>
    </r>
  </si>
  <si>
    <r>
      <t>1.</t>
    </r>
    <r>
      <rPr>
        <sz val="9"/>
        <color theme="1"/>
        <rFont val="Calibri Light"/>
        <family val="2"/>
      </rPr>
      <t xml:space="preserve"> ¿La OMAPE cuenta con un documento donde se describa un plan de rescate minero? 2. El plan de rescate minero involucra a socorredores mineros o trabajadores preparados para la atencion de una emergencia</t>
    </r>
  </si>
  <si>
    <r>
      <t xml:space="preserve">En ausencia de sistemas de seguridad social obligatorios por ley,  existe un programa de </t>
    </r>
    <r>
      <rPr>
        <b/>
        <sz val="9"/>
        <rFont val="Calibri Light"/>
        <family val="2"/>
      </rPr>
      <t>seguridad social</t>
    </r>
    <r>
      <rPr>
        <sz val="9"/>
        <rFont val="Calibri Light"/>
        <family val="2"/>
      </rPr>
      <t xml:space="preserve"> que protege a los mineros y mineras afectados por</t>
    </r>
    <r>
      <rPr>
        <b/>
        <sz val="9"/>
        <rFont val="Calibri Light"/>
        <family val="2"/>
      </rPr>
      <t xml:space="preserve"> accidentes, enfermedad profesional o desastres</t>
    </r>
    <r>
      <rPr>
        <sz val="9"/>
        <rFont val="Calibri Light"/>
        <family val="2"/>
      </rPr>
      <t>,  proveniente de fondos solidarios de apoyo económico recaudados entre los mineros de la OMAPE.</t>
    </r>
  </si>
  <si>
    <r>
      <t xml:space="preserve">La OMAPE garantiza que los empleadores de su Sistema de Producción implementen una política efectiva que asegure que los </t>
    </r>
    <r>
      <rPr>
        <b/>
        <sz val="9"/>
        <rFont val="Calibri Light"/>
        <family val="2"/>
      </rPr>
      <t>herederos de mineros-miembros fallecidos no pierdan los derechos y obligaciones</t>
    </r>
    <r>
      <rPr>
        <sz val="9"/>
        <rFont val="Calibri Light"/>
        <family val="2"/>
      </rPr>
      <t xml:space="preserve"> que los fallecidos tenían en la mina y en la organización. </t>
    </r>
  </si>
  <si>
    <r>
      <t xml:space="preserve">1. ¿Todos los mineros incluidos en el Sistema de Producción se benefician de un programa de seguridad social en materia de salud, pensiones, y riesgos laborales?. Aplica, si en el país existe un sistema público de seguridad social, que sea disponible para mineros artesanales y que funcione correctamente. </t>
    </r>
    <r>
      <rPr>
        <b/>
        <sz val="9"/>
        <color theme="1"/>
        <rFont val="Calibri Light"/>
        <family val="2"/>
      </rPr>
      <t>Si la ley exige la cobertura de seguridad social obligatoria, este requisito aplica desde el año 0.</t>
    </r>
  </si>
  <si>
    <r>
      <t xml:space="preserve">Existe un mecanismo que garantiza que los </t>
    </r>
    <r>
      <rPr>
        <b/>
        <sz val="9"/>
        <rFont val="Calibri Light"/>
        <family val="2"/>
      </rPr>
      <t>huérfanos menores de edad</t>
    </r>
    <r>
      <rPr>
        <sz val="9"/>
        <rFont val="Calibri Light"/>
        <family val="2"/>
      </rPr>
      <t xml:space="preserve"> de los miembros fallecidos reciban </t>
    </r>
    <r>
      <rPr>
        <b/>
        <sz val="9"/>
        <rFont val="Calibri Light"/>
        <family val="2"/>
      </rPr>
      <t xml:space="preserve">atención especifica </t>
    </r>
    <r>
      <rPr>
        <sz val="9"/>
        <rFont val="Calibri Light"/>
        <family val="2"/>
      </rPr>
      <t>/ no queden en el abandono.</t>
    </r>
  </si>
  <si>
    <r>
      <rPr>
        <b/>
        <sz val="9"/>
        <color indexed="8"/>
        <rFont val="Calibri Light"/>
        <family val="2"/>
      </rPr>
      <t>1</t>
    </r>
    <r>
      <rPr>
        <sz val="9"/>
        <color indexed="8"/>
        <rFont val="Calibri Light"/>
        <family val="2"/>
      </rPr>
      <t xml:space="preserve">. ¿Se verifica mediante revisión documental y entrevistas que se ha  </t>
    </r>
    <r>
      <rPr>
        <b/>
        <sz val="9"/>
        <rFont val="Calibri Light"/>
        <family val="2"/>
      </rPr>
      <t xml:space="preserve">especificado por escrito y </t>
    </r>
    <r>
      <rPr>
        <sz val="9"/>
        <rFont val="Calibri Light"/>
        <family val="2"/>
      </rPr>
      <t>socializado</t>
    </r>
    <r>
      <rPr>
        <b/>
        <sz val="9"/>
        <rFont val="Calibri Light"/>
        <family val="2"/>
      </rPr>
      <t xml:space="preserve"> los salarios vigentes</t>
    </r>
    <r>
      <rPr>
        <sz val="9"/>
        <rFont val="Calibri Light"/>
        <family val="2"/>
      </rPr>
      <t xml:space="preserve"> para todas las funciones?</t>
    </r>
  </si>
  <si>
    <r>
      <rPr>
        <b/>
        <sz val="9"/>
        <color theme="1"/>
        <rFont val="Calibri Light"/>
        <family val="2"/>
      </rPr>
      <t>2.</t>
    </r>
    <r>
      <rPr>
        <sz val="9"/>
        <color theme="1"/>
        <rFont val="Calibri Light"/>
        <family val="2"/>
      </rPr>
      <t xml:space="preserve"> ¿Se verifica mediante revisión de planillas o constancias de pago firmadas que los salarios son al menos equivalentes a la media salarial nacional, o el salario mínimo oficial para ocupaciones similares?</t>
    </r>
  </si>
  <si>
    <r>
      <rPr>
        <b/>
        <sz val="9"/>
        <color indexed="8"/>
        <rFont val="Calibri Light"/>
        <family val="2"/>
      </rPr>
      <t xml:space="preserve">3. </t>
    </r>
    <r>
      <rPr>
        <sz val="9"/>
        <color indexed="8"/>
        <rFont val="Calibri Light"/>
        <family val="2"/>
      </rPr>
      <t xml:space="preserve">¿Se verifica mediante revisión de planillas o constancias de pago firmadas que en caso de existir </t>
    </r>
    <r>
      <rPr>
        <b/>
        <sz val="9"/>
        <rFont val="Calibri Light"/>
        <family val="2"/>
      </rPr>
      <t>acuerdos de ganancia y riesgo compartido</t>
    </r>
    <r>
      <rPr>
        <sz val="9"/>
        <rFont val="Calibri Light"/>
        <family val="2"/>
      </rPr>
      <t>, el ingreso promedio permite que el trabajador gane al menos una s</t>
    </r>
    <r>
      <rPr>
        <b/>
        <sz val="9"/>
        <rFont val="Calibri Light"/>
        <family val="2"/>
      </rPr>
      <t>uma equivalente</t>
    </r>
    <r>
      <rPr>
        <sz val="9"/>
        <rFont val="Calibri Light"/>
        <family val="2"/>
      </rPr>
      <t xml:space="preserve"> al </t>
    </r>
    <r>
      <rPr>
        <b/>
        <sz val="9"/>
        <rFont val="Calibri Light"/>
        <family val="2"/>
      </rPr>
      <t xml:space="preserve">sueldo minimo oficial  o a la media nacional </t>
    </r>
    <r>
      <rPr>
        <sz val="9"/>
        <rFont val="Calibri Light"/>
        <family val="2"/>
      </rPr>
      <t xml:space="preserve">para ocupaciones similares.  </t>
    </r>
  </si>
  <si>
    <r>
      <rPr>
        <b/>
        <sz val="9"/>
        <color theme="1"/>
        <rFont val="Calibri Light"/>
        <family val="2"/>
      </rPr>
      <t>1.</t>
    </r>
    <r>
      <rPr>
        <sz val="9"/>
        <color theme="1"/>
        <rFont val="Calibri Light"/>
        <family val="2"/>
      </rPr>
      <t xml:space="preserve"> ¿Se verifica mediante revisión de manuales internos, contancias de pago firmadas y entrevistas a trabajadores que los pagos se realizan </t>
    </r>
    <r>
      <rPr>
        <b/>
        <sz val="9"/>
        <rFont val="Calibri Light"/>
        <family val="2"/>
      </rPr>
      <t>a tiempo</t>
    </r>
    <r>
      <rPr>
        <sz val="9"/>
        <rFont val="Calibri Light"/>
        <family val="2"/>
      </rPr>
      <t xml:space="preserve"> y en forma </t>
    </r>
    <r>
      <rPr>
        <b/>
        <sz val="9"/>
        <rFont val="Calibri Light"/>
        <family val="2"/>
      </rPr>
      <t>oportuna</t>
    </r>
    <r>
      <rPr>
        <sz val="9"/>
        <rFont val="Calibri Light"/>
        <family val="2"/>
      </rPr>
      <t xml:space="preserve"> de acuerdo a lo que se haya acordado con los trabajadores. </t>
    </r>
  </si>
  <si>
    <r>
      <rPr>
        <b/>
        <sz val="9"/>
        <color indexed="8"/>
        <rFont val="Calibri Light"/>
        <family val="2"/>
      </rPr>
      <t>2.</t>
    </r>
    <r>
      <rPr>
        <sz val="9"/>
        <color indexed="8"/>
        <rFont val="Calibri Light"/>
        <family val="2"/>
      </rPr>
      <t xml:space="preserve"> Los pagos se realizan en </t>
    </r>
    <r>
      <rPr>
        <b/>
        <sz val="9"/>
        <rFont val="Calibri Light"/>
        <family val="2"/>
      </rPr>
      <t xml:space="preserve">moneda de curso legal </t>
    </r>
    <r>
      <rPr>
        <sz val="9"/>
        <rFont val="Calibri Light"/>
        <family val="2"/>
      </rPr>
      <t>o “en especie” (</t>
    </r>
    <r>
      <rPr>
        <b/>
        <sz val="9"/>
        <rFont val="Calibri Light"/>
        <family val="2"/>
      </rPr>
      <t>mena u oro</t>
    </r>
    <r>
      <rPr>
        <sz val="9"/>
        <rFont val="Calibri Light"/>
        <family val="2"/>
      </rPr>
      <t xml:space="preserve">) </t>
    </r>
    <r>
      <rPr>
        <b/>
        <sz val="9"/>
        <rFont val="Calibri Light"/>
        <family val="2"/>
      </rPr>
      <t>según lo acordado</t>
    </r>
    <r>
      <rPr>
        <sz val="9"/>
        <rFont val="Calibri Light"/>
        <family val="2"/>
      </rPr>
      <t>, y son  debidamente documentados.</t>
    </r>
  </si>
  <si>
    <r>
      <rPr>
        <b/>
        <sz val="9"/>
        <rFont val="Calibri Light"/>
        <family val="2"/>
      </rPr>
      <t xml:space="preserve">3. </t>
    </r>
    <r>
      <rPr>
        <sz val="9"/>
        <rFont val="Calibri Light"/>
        <family val="2"/>
      </rPr>
      <t xml:space="preserve">¿Se verifica mediante revisión de manuales internos, constancias de pago firmadas y entrevistas a trabajadores que los pagos se No se realizan pagos mediante bonos, cupones o pagarés. </t>
    </r>
  </si>
  <si>
    <r>
      <rPr>
        <b/>
        <sz val="9"/>
        <color indexed="8"/>
        <rFont val="Calibri Light"/>
        <family val="2"/>
      </rPr>
      <t>1.</t>
    </r>
    <r>
      <rPr>
        <sz val="9"/>
        <color indexed="8"/>
        <rFont val="Calibri Light"/>
        <family val="2"/>
      </rPr>
      <t xml:space="preserve"> ¿Se verifica mediante revisión de manuales internos, constancias de pago firmadas y entrevistas a trabajadores que sólo se realizan </t>
    </r>
    <r>
      <rPr>
        <b/>
        <sz val="9"/>
        <rFont val="Calibri Light"/>
        <family val="2"/>
      </rPr>
      <t>deduciones</t>
    </r>
    <r>
      <rPr>
        <sz val="9"/>
        <rFont val="Calibri Light"/>
        <family val="2"/>
      </rPr>
      <t xml:space="preserve"> de los salarios  de trabajadores contratados  de acuerdo a lo estipulado por las </t>
    </r>
    <r>
      <rPr>
        <b/>
        <sz val="9"/>
        <rFont val="Calibri Light"/>
        <family val="2"/>
      </rPr>
      <t>leyes nacionales</t>
    </r>
    <r>
      <rPr>
        <sz val="9"/>
        <rFont val="Calibri Light"/>
        <family val="2"/>
      </rPr>
      <t xml:space="preserve">, según lo fijado en un Acuerdo de Negociación Colectiva, o si el empleado ha dado su </t>
    </r>
    <r>
      <rPr>
        <b/>
        <sz val="9"/>
        <rFont val="Calibri Light"/>
        <family val="2"/>
      </rPr>
      <t>consentimiento escrito?</t>
    </r>
  </si>
  <si>
    <r>
      <rPr>
        <b/>
        <sz val="9"/>
        <color theme="1"/>
        <rFont val="Calibri Light"/>
        <family val="2"/>
      </rPr>
      <t>1.</t>
    </r>
    <r>
      <rPr>
        <sz val="9"/>
        <color theme="1"/>
        <rFont val="Calibri Light"/>
        <family val="2"/>
      </rPr>
      <t xml:space="preserve"> ¿Se verifica mediante revisión de manuales internos, constancias firmadas y entrevistas a trabajadores que las condiciones de empleo (en cuanto a: descanso médico, vacaciones anuales, licencia de maternidad, prestaciones de seguridad social y beneficios no monetarios) para los trabajadores contratados son -por lo menos- iguales a las establecidas en la legislación nacional, en las regulaciones del convenio colectivo del sector (si existe), o en el acuerdo firmado entre la organización de trabajadores y el empleador?</t>
    </r>
  </si>
  <si>
    <r>
      <rPr>
        <b/>
        <sz val="9"/>
        <color indexed="8"/>
        <rFont val="Calibri Light"/>
        <family val="2"/>
      </rPr>
      <t>1.</t>
    </r>
    <r>
      <rPr>
        <sz val="9"/>
        <color indexed="8"/>
        <rFont val="Calibri Light"/>
        <family val="2"/>
      </rPr>
      <t xml:space="preserve"> ¿Se verifica mediante revisión de manuales internos, constancias de pago firmadas y entrevistas a trabajadores que las </t>
    </r>
    <r>
      <rPr>
        <b/>
        <sz val="9"/>
        <rFont val="Calibri Light"/>
        <family val="2"/>
      </rPr>
      <t>horas de trabajo y las horas extras</t>
    </r>
    <r>
      <rPr>
        <sz val="9"/>
        <rFont val="Calibri Light"/>
        <family val="2"/>
      </rPr>
      <t xml:space="preserve"> cumplen con la </t>
    </r>
    <r>
      <rPr>
        <b/>
        <sz val="9"/>
        <rFont val="Calibri Light"/>
        <family val="2"/>
      </rPr>
      <t>legislación</t>
    </r>
    <r>
      <rPr>
        <sz val="9"/>
        <rFont val="Calibri Light"/>
        <family val="2"/>
      </rPr>
      <t xml:space="preserve"> aplicable y los estándares industriales?</t>
    </r>
  </si>
  <si>
    <r>
      <rPr>
        <b/>
        <sz val="9"/>
        <color theme="1"/>
        <rFont val="Calibri Light"/>
        <family val="2"/>
      </rPr>
      <t>2.</t>
    </r>
    <r>
      <rPr>
        <sz val="9"/>
        <color theme="1"/>
        <rFont val="Calibri Light"/>
        <family val="2"/>
      </rPr>
      <t xml:space="preserve"> ¿Se verifica mediante revisión de manuales internos y entrevistas a trabajadores que los trabajadores </t>
    </r>
    <r>
      <rPr>
        <b/>
        <sz val="9"/>
        <rFont val="Calibri Light"/>
        <family val="2"/>
      </rPr>
      <t>no trabajan más de 48 horas semanales</t>
    </r>
    <r>
      <rPr>
        <sz val="9"/>
        <rFont val="Calibri Light"/>
        <family val="2"/>
      </rPr>
      <t xml:space="preserve"> en horario normal?</t>
    </r>
  </si>
  <si>
    <r>
      <rPr>
        <b/>
        <sz val="9"/>
        <color indexed="8"/>
        <rFont val="Calibri Light"/>
        <family val="2"/>
      </rPr>
      <t>3.</t>
    </r>
    <r>
      <rPr>
        <sz val="9"/>
        <color indexed="8"/>
        <rFont val="Calibri Light"/>
        <family val="2"/>
      </rPr>
      <t xml:space="preserve"> ¿Se verifica mediante revisión de manuales internos y entrevistas a trabajadores que en caso de haberse acordado </t>
    </r>
    <r>
      <rPr>
        <b/>
        <sz val="9"/>
        <color indexed="8"/>
        <rFont val="Calibri Light"/>
        <family val="2"/>
      </rPr>
      <t>horarios de trabajo atípicos</t>
    </r>
    <r>
      <rPr>
        <sz val="9"/>
        <color indexed="8"/>
        <rFont val="Calibri Light"/>
        <family val="2"/>
      </rPr>
      <t xml:space="preserve">, éstos se realizan en conformidad con la </t>
    </r>
    <r>
      <rPr>
        <b/>
        <sz val="9"/>
        <color indexed="8"/>
        <rFont val="Calibri Light"/>
        <family val="2"/>
      </rPr>
      <t>legislación</t>
    </r>
    <r>
      <rPr>
        <sz val="9"/>
        <color indexed="8"/>
        <rFont val="Calibri Light"/>
        <family val="2"/>
      </rPr>
      <t xml:space="preserve"> nacional, incluyen </t>
    </r>
    <r>
      <rPr>
        <b/>
        <sz val="9"/>
        <color indexed="8"/>
        <rFont val="Calibri Light"/>
        <family val="2"/>
      </rPr>
      <t>tiempos de descanso adecuados</t>
    </r>
    <r>
      <rPr>
        <sz val="9"/>
        <color indexed="8"/>
        <rFont val="Calibri Light"/>
        <family val="2"/>
      </rPr>
      <t xml:space="preserve"> y por ningún motivo van en detrimento del empleado?</t>
    </r>
  </si>
  <si>
    <r>
      <rPr>
        <b/>
        <sz val="9"/>
        <color theme="1"/>
        <rFont val="Calibri Light"/>
        <family val="2"/>
      </rPr>
      <t>1.</t>
    </r>
    <r>
      <rPr>
        <sz val="9"/>
        <color theme="1"/>
        <rFont val="Calibri Light"/>
        <family val="2"/>
      </rPr>
      <t xml:space="preserve"> ¿Se verifica mediante revisión de manuales internos y entrevistas a trabajadores que el trabajo en </t>
    </r>
    <r>
      <rPr>
        <b/>
        <sz val="9"/>
        <rFont val="Calibri Light"/>
        <family val="2"/>
      </rPr>
      <t xml:space="preserve">horas extra </t>
    </r>
    <r>
      <rPr>
        <sz val="9"/>
        <rFont val="Calibri Light"/>
        <family val="2"/>
      </rPr>
      <t xml:space="preserve">es </t>
    </r>
    <r>
      <rPr>
        <b/>
        <sz val="9"/>
        <rFont val="Calibri Light"/>
        <family val="2"/>
      </rPr>
      <t xml:space="preserve"> voluntario</t>
    </r>
    <r>
      <rPr>
        <sz val="9"/>
        <rFont val="Calibri Light"/>
        <family val="2"/>
      </rPr>
      <t xml:space="preserve"> y</t>
    </r>
    <r>
      <rPr>
        <b/>
        <sz val="9"/>
        <rFont val="Calibri Light"/>
        <family val="2"/>
      </rPr>
      <t xml:space="preserve"> no  excede las 12 horas semanales</t>
    </r>
    <r>
      <rPr>
        <sz val="9"/>
        <rFont val="Calibri Light"/>
        <family val="2"/>
      </rPr>
      <t xml:space="preserve"> para todo trabajador, a menos que existan circunstancias excepcionales, que deben estar claramente justificadas?</t>
    </r>
  </si>
  <si>
    <r>
      <rPr>
        <b/>
        <sz val="9"/>
        <rFont val="Calibri Light"/>
        <family val="2"/>
      </rPr>
      <t xml:space="preserve">2. </t>
    </r>
    <r>
      <rPr>
        <sz val="9"/>
        <rFont val="Calibri Light"/>
        <family val="2"/>
      </rPr>
      <t xml:space="preserve">¿Se verifica mediante revisión de manuales internos y entrevistas a trabajadores que </t>
    </r>
    <r>
      <rPr>
        <b/>
        <sz val="9"/>
        <rFont val="Calibri Light"/>
        <family val="2"/>
      </rPr>
      <t>No</t>
    </r>
    <r>
      <rPr>
        <sz val="9"/>
        <rFont val="Calibri Light"/>
        <family val="2"/>
      </rPr>
      <t xml:space="preserve"> se solicita la realización de horas extra de </t>
    </r>
    <r>
      <rPr>
        <b/>
        <sz val="9"/>
        <rFont val="Calibri Light"/>
        <family val="2"/>
      </rPr>
      <t>manera sistemática</t>
    </r>
    <r>
      <rPr>
        <sz val="9"/>
        <rFont val="Calibri Light"/>
        <family val="2"/>
      </rPr>
      <t>/regular?</t>
    </r>
  </si>
  <si>
    <r>
      <rPr>
        <b/>
        <sz val="9"/>
        <color theme="1"/>
        <rFont val="Calibri Light"/>
        <family val="2"/>
      </rPr>
      <t>3.</t>
    </r>
    <r>
      <rPr>
        <sz val="9"/>
        <color theme="1"/>
        <rFont val="Calibri Light"/>
        <family val="2"/>
      </rPr>
      <t xml:space="preserve"> ¿Se verifica mediante revisión de manuales internos y entrevistas a trabajadores que el trabajo en horas extra es siempre remunerado a una </t>
    </r>
    <r>
      <rPr>
        <b/>
        <sz val="9"/>
        <rFont val="Calibri Light"/>
        <family val="2"/>
      </rPr>
      <t>tarifa superior</t>
    </r>
    <r>
      <rPr>
        <sz val="9"/>
        <rFont val="Calibri Light"/>
        <family val="2"/>
      </rPr>
      <t xml:space="preserve">, conforme a la </t>
    </r>
    <r>
      <rPr>
        <b/>
        <sz val="9"/>
        <rFont val="Calibri Light"/>
        <family val="2"/>
      </rPr>
      <t>legislación</t>
    </r>
    <r>
      <rPr>
        <sz val="9"/>
        <rFont val="Calibri Light"/>
        <family val="2"/>
      </rPr>
      <t xml:space="preserve"> vigente?</t>
    </r>
  </si>
  <si>
    <r>
      <rPr>
        <b/>
        <sz val="9"/>
        <color indexed="8"/>
        <rFont val="Calibri Light"/>
        <family val="2"/>
      </rPr>
      <t xml:space="preserve">4. </t>
    </r>
    <r>
      <rPr>
        <sz val="9"/>
        <color indexed="8"/>
        <rFont val="Calibri Light"/>
        <family val="2"/>
      </rPr>
      <t>¿Se verifica mediante revisión de manuales internos y entrevistas a trabajadores que en caso de aplicarse horarios alternativos de manera estable (regular), ambas partes han</t>
    </r>
    <r>
      <rPr>
        <b/>
        <sz val="9"/>
        <rFont val="Calibri Light"/>
        <family val="2"/>
      </rPr>
      <t xml:space="preserve"> firmado un acuerdo de interés mutuo</t>
    </r>
    <r>
      <rPr>
        <sz val="9"/>
        <rFont val="Calibri Light"/>
        <family val="2"/>
      </rPr>
      <t xml:space="preserve"> que es razonable y justo para los mineros y que está conforme con la legislación nacional?</t>
    </r>
  </si>
  <si>
    <r>
      <rPr>
        <b/>
        <sz val="9"/>
        <color theme="1"/>
        <rFont val="Calibri Light"/>
        <family val="2"/>
      </rPr>
      <t>1.</t>
    </r>
    <r>
      <rPr>
        <sz val="9"/>
        <color theme="1"/>
        <rFont val="Calibri Light"/>
        <family val="2"/>
      </rPr>
      <t xml:space="preserve"> ¿Se verifica mediante revisión de manuales internos y entrevistas a trabajadores que los trabajadores tienen  al menos </t>
    </r>
    <r>
      <rPr>
        <b/>
        <sz val="9"/>
        <rFont val="Calibri Light"/>
        <family val="2"/>
      </rPr>
      <t>24 horas consecutivas de descanso cada 7 días</t>
    </r>
    <r>
      <rPr>
        <sz val="9"/>
        <rFont val="Calibri Light"/>
        <family val="2"/>
      </rPr>
      <t>, a menos que haya circunstancias excepcionales?</t>
    </r>
  </si>
  <si>
    <r>
      <rPr>
        <b/>
        <sz val="9"/>
        <rFont val="Calibri Light"/>
        <family val="2"/>
      </rPr>
      <t xml:space="preserve">2. </t>
    </r>
    <r>
      <rPr>
        <sz val="9"/>
        <rFont val="Calibri Light"/>
        <family val="2"/>
      </rPr>
      <t xml:space="preserve">¿Se verifica mediante revisión de manuales internos y entrevistas a trabajadores que no se hacen excepciones de manera sistemática/ regular. Las excepciones eventuales cumplen la legislación para la industria minera? </t>
    </r>
  </si>
  <si>
    <r>
      <rPr>
        <b/>
        <sz val="9"/>
        <color theme="1"/>
        <rFont val="Calibri Light"/>
        <family val="2"/>
      </rPr>
      <t>1.</t>
    </r>
    <r>
      <rPr>
        <sz val="9"/>
        <color theme="1"/>
        <rFont val="Calibri Light"/>
        <family val="2"/>
      </rPr>
      <t xml:space="preserve"> ¿Se verifica mediante revisión de manuales internos y entrevistas a trabajadores que el </t>
    </r>
    <r>
      <rPr>
        <b/>
        <sz val="9"/>
        <rFont val="Calibri Light"/>
        <family val="2"/>
      </rPr>
      <t xml:space="preserve">descanso anual </t>
    </r>
    <r>
      <rPr>
        <sz val="9"/>
        <rFont val="Calibri Light"/>
        <family val="2"/>
      </rPr>
      <t xml:space="preserve"> para trabajadores contratados es de </t>
    </r>
    <r>
      <rPr>
        <b/>
        <sz val="9"/>
        <rFont val="Calibri Light"/>
        <family val="2"/>
      </rPr>
      <t>al menos dos semanas pagadas por año</t>
    </r>
    <r>
      <rPr>
        <sz val="9"/>
        <rFont val="Calibri Light"/>
        <family val="2"/>
      </rPr>
      <t xml:space="preserve"> (sin incluir descanso médico o licencias ocasionales)?</t>
    </r>
  </si>
  <si>
    <r>
      <rPr>
        <b/>
        <sz val="9"/>
        <rFont val="Calibri Light"/>
        <family val="2"/>
      </rPr>
      <t>1.</t>
    </r>
    <r>
      <rPr>
        <sz val="9"/>
        <rFont val="Calibri Light"/>
        <family val="2"/>
      </rPr>
      <t xml:space="preserve"> ¿Se verifica mediante revisión de manuales internos y entrevistas a trabajadores que todos los trabajadores que han sido contratados para realizar actividades en el Sistema de producción tienen un </t>
    </r>
    <r>
      <rPr>
        <b/>
        <sz val="9"/>
        <rFont val="Calibri Light"/>
        <family val="2"/>
      </rPr>
      <t>contrato legal vinculante</t>
    </r>
    <r>
      <rPr>
        <sz val="9"/>
        <rFont val="Calibri Light"/>
        <family val="2"/>
      </rPr>
      <t>.</t>
    </r>
  </si>
  <si>
    <r>
      <rPr>
        <b/>
        <sz val="9"/>
        <color theme="1"/>
        <rFont val="Calibri Light"/>
        <family val="2"/>
      </rPr>
      <t>1.</t>
    </r>
    <r>
      <rPr>
        <sz val="9"/>
        <color theme="1"/>
        <rFont val="Calibri Light"/>
        <family val="2"/>
      </rPr>
      <t xml:space="preserve"> Se verifica con revisión documental, entrevistas y visitas que si la OMAPE, o los empleadores de su Sistema de Producción, recurren a los </t>
    </r>
    <r>
      <rPr>
        <b/>
        <sz val="9"/>
        <rFont val="Calibri Light"/>
        <family val="2"/>
      </rPr>
      <t>servicios de terceros</t>
    </r>
    <r>
      <rPr>
        <sz val="9"/>
        <rFont val="Calibri Light"/>
        <family val="2"/>
      </rPr>
      <t xml:space="preserve"> para la contratación de empleados, esta tercera parte está incluida en el ámbito de la OMAPE y </t>
    </r>
    <r>
      <rPr>
        <b/>
        <sz val="9"/>
        <rFont val="Calibri Light"/>
        <family val="2"/>
      </rPr>
      <t>cumple  con todos los requisitos de Fairmined?</t>
    </r>
  </si>
  <si>
    <r>
      <t xml:space="preserve">1. </t>
    </r>
    <r>
      <rPr>
        <sz val="9"/>
        <color theme="1"/>
        <rFont val="Calibri Light"/>
        <family val="2"/>
      </rPr>
      <t>Se verifica en inspección directa que los empleados autonomos que han estado laborando por un periodo mayor a 3 meses de servicios ininterrumpidos dentro del Sistema de Producción, tienen un acuerdo justo y transparente de repartición de ganancias con el dueño.</t>
    </r>
  </si>
  <si>
    <r>
      <t xml:space="preserve">1. </t>
    </r>
    <r>
      <rPr>
        <sz val="9"/>
        <color theme="1"/>
        <rFont val="Calibri Light"/>
        <family val="2"/>
      </rPr>
      <t>¿Se verifica con documentación que los salarios han sido incrementados gradualmente a niveles de "salario digno"por encima del salario minimo oficial?</t>
    </r>
  </si>
  <si>
    <r>
      <t>1.</t>
    </r>
    <r>
      <rPr>
        <sz val="9"/>
        <color theme="1"/>
        <rFont val="Calibri Light"/>
        <family val="2"/>
      </rPr>
      <t xml:space="preserve"> ¿Se evidencia con documentación y entrevistas a los trabajadores que estan recibiendo beneficios equivalentes y condiciones de empleo por un trabajo de igual valor?</t>
    </r>
  </si>
  <si>
    <r>
      <t xml:space="preserve">1. </t>
    </r>
    <r>
      <rPr>
        <sz val="9"/>
        <color theme="1"/>
        <rFont val="Calibri Light"/>
        <family val="2"/>
      </rPr>
      <t>¿Se verifica en inspección directa que en el caso de que los trabajadores cuenten con la vivienda provista por el empleador, la infraestructura de la casa asegura decencia, privacidad y seguridad. Es provista a costos razonables?</t>
    </r>
  </si>
  <si>
    <r>
      <rPr>
        <b/>
        <sz val="9"/>
        <rFont val="Calibri Light"/>
        <family val="2"/>
      </rPr>
      <t>1.</t>
    </r>
    <r>
      <rPr>
        <sz val="9"/>
        <rFont val="Calibri Light"/>
        <family val="2"/>
      </rPr>
      <t xml:space="preserve"> ¿Se verifica con revisión de manuales internos y entrevistas a trabajadores que la OMAPE garantiza que </t>
    </r>
    <r>
      <rPr>
        <b/>
        <sz val="9"/>
        <rFont val="Calibri Light"/>
        <family val="2"/>
      </rPr>
      <t>no</t>
    </r>
    <r>
      <rPr>
        <sz val="9"/>
        <rFont val="Calibri Light"/>
        <family val="2"/>
      </rPr>
      <t xml:space="preserve"> ocurra </t>
    </r>
    <r>
      <rPr>
        <b/>
        <sz val="9"/>
        <rFont val="Calibri Light"/>
        <family val="2"/>
      </rPr>
      <t>trabajo forzoso</t>
    </r>
    <r>
      <rPr>
        <sz val="9"/>
        <rFont val="Calibri Light"/>
        <family val="2"/>
      </rPr>
      <t>, incluidos el trabajo obligatorio y el trabajo involuntario de prisioneros?</t>
    </r>
  </si>
  <si>
    <r>
      <rPr>
        <b/>
        <sz val="9"/>
        <rFont val="Calibri Light"/>
        <family val="2"/>
      </rPr>
      <t>2.</t>
    </r>
    <r>
      <rPr>
        <sz val="9"/>
        <rFont val="Calibri Light"/>
        <family val="2"/>
      </rPr>
      <t xml:space="preserve"> ¿Se logra evidenciar con entrevistas a los trabajadores que sienten la libertad de renunciar a su trabajo cuando así lo quieran?</t>
    </r>
  </si>
  <si>
    <r>
      <rPr>
        <b/>
        <sz val="9"/>
        <rFont val="Calibri Light"/>
        <family val="2"/>
      </rPr>
      <t>3.</t>
    </r>
    <r>
      <rPr>
        <sz val="9"/>
        <rFont val="Calibri Light"/>
        <family val="2"/>
      </rPr>
      <t xml:space="preserve"> ¿Se logra evidenciar con entrevistas a los trabajadores que no fueron contratados con falsas promesas sobre el empleo a realizar o sus condiciones?</t>
    </r>
  </si>
  <si>
    <r>
      <rPr>
        <b/>
        <sz val="9"/>
        <rFont val="Calibri Light"/>
        <family val="2"/>
      </rPr>
      <t>4.</t>
    </r>
    <r>
      <rPr>
        <sz val="9"/>
        <rFont val="Calibri Light"/>
        <family val="2"/>
      </rPr>
      <t xml:space="preserve"> para el caso en el que los trabajadores duermen en el campamento minero, ¿se logra evidenciar con entrevistas a estos que las condiciones de vida son dignas (se evidencia con inspección a los lugar de hospedaje) y que tienen libertad de salir cuando culmina su turno laboral?</t>
    </r>
  </si>
  <si>
    <r>
      <rPr>
        <b/>
        <sz val="9"/>
        <rFont val="Calibri Light"/>
        <family val="2"/>
      </rPr>
      <t xml:space="preserve">5. </t>
    </r>
    <r>
      <rPr>
        <sz val="9"/>
        <rFont val="Calibri Light"/>
        <family val="2"/>
      </rPr>
      <t xml:space="preserve">Se logra evidenciar con entrevistas a los trabajadores que no se generan situaciones laborales adversas, las cuales incluyen volúmenes de trabajo o tareas excesivos? </t>
    </r>
  </si>
  <si>
    <r>
      <rPr>
        <b/>
        <sz val="9"/>
        <color theme="1"/>
        <rFont val="Calibri Light"/>
        <family val="2"/>
      </rPr>
      <t>1.</t>
    </r>
    <r>
      <rPr>
        <sz val="9"/>
        <color theme="1"/>
        <rFont val="Calibri Light"/>
        <family val="2"/>
      </rPr>
      <t xml:space="preserve"> ¿Se verifica con revisión de manuales internos y entrevistas a trabajadores que la OMAPE garantiza que </t>
    </r>
    <r>
      <rPr>
        <b/>
        <sz val="9"/>
        <rFont val="Calibri Light"/>
        <family val="2"/>
      </rPr>
      <t>no</t>
    </r>
    <r>
      <rPr>
        <sz val="9"/>
        <rFont val="Calibri Light"/>
        <family val="2"/>
      </rPr>
      <t xml:space="preserve"> haya </t>
    </r>
    <r>
      <rPr>
        <b/>
        <sz val="9"/>
        <rFont val="Calibri Light"/>
        <family val="2"/>
      </rPr>
      <t>confiscación de documentos de identidad</t>
    </r>
    <r>
      <rPr>
        <sz val="9"/>
        <rFont val="Calibri Light"/>
        <family val="2"/>
      </rPr>
      <t xml:space="preserve"> u otros efectos personales de valor, que </t>
    </r>
    <r>
      <rPr>
        <b/>
        <sz val="9"/>
        <rFont val="Calibri Light"/>
        <family val="2"/>
      </rPr>
      <t xml:space="preserve">limiten la libertad </t>
    </r>
    <r>
      <rPr>
        <sz val="9"/>
        <rFont val="Calibri Light"/>
        <family val="2"/>
      </rPr>
      <t>de movimiento de los trabajadores?</t>
    </r>
  </si>
  <si>
    <r>
      <rPr>
        <b/>
        <sz val="9"/>
        <rFont val="Calibri Light"/>
        <family val="2"/>
      </rPr>
      <t>1.</t>
    </r>
    <r>
      <rPr>
        <sz val="9"/>
        <rFont val="Calibri Light"/>
        <family val="2"/>
      </rPr>
      <t xml:space="preserve"> ¿Se verifica con revisión de manuales internos y entrevistas a trabajadores que la OMAPE garantiza que el empleo de un trabajador </t>
    </r>
    <r>
      <rPr>
        <b/>
        <sz val="9"/>
        <rFont val="Calibri Light"/>
        <family val="2"/>
      </rPr>
      <t>no</t>
    </r>
    <r>
      <rPr>
        <sz val="9"/>
        <rFont val="Calibri Light"/>
        <family val="2"/>
      </rPr>
      <t xml:space="preserve"> esté </t>
    </r>
    <r>
      <rPr>
        <b/>
        <sz val="9"/>
        <rFont val="Calibri Light"/>
        <family val="2"/>
      </rPr>
      <t>condicionado</t>
    </r>
    <r>
      <rPr>
        <sz val="9"/>
        <rFont val="Calibri Light"/>
        <family val="2"/>
      </rPr>
      <t xml:space="preserve"> por el empleo de su cónyuge. Los cónyuges tienen el derecho a trabajar en otros lugares.</t>
    </r>
  </si>
  <si>
    <r>
      <rPr>
        <b/>
        <sz val="9"/>
        <color theme="1"/>
        <rFont val="Calibri Light"/>
        <family val="2"/>
      </rPr>
      <t>1.</t>
    </r>
    <r>
      <rPr>
        <sz val="9"/>
        <color theme="1"/>
        <rFont val="Calibri Light"/>
        <family val="2"/>
      </rPr>
      <t xml:space="preserve"> ¿Se evidencia mediante inspección directa y entrevistas a los encargados del cumplimiento de los derechos de menores de edad de la zona donde se encuentra la OMAPE, que los empleadores del Sistema de Producción no contratan menores de 15 años o la edad establecida por la normatividad del pais (aplica la mayor edad)? 
</t>
    </r>
    <r>
      <rPr>
        <b/>
        <sz val="9"/>
        <color theme="1"/>
        <rFont val="Calibri Light"/>
        <family val="2"/>
      </rPr>
      <t xml:space="preserve">Nota: </t>
    </r>
    <r>
      <rPr>
        <sz val="9"/>
        <color theme="1"/>
        <rFont val="Calibri Light"/>
        <family val="2"/>
      </rPr>
      <t xml:space="preserve">aplica solo para actividades </t>
    </r>
    <r>
      <rPr>
        <b/>
        <sz val="9"/>
        <color theme="1"/>
        <rFont val="Calibri Light"/>
        <family val="2"/>
      </rPr>
      <t>NO peligrosas</t>
    </r>
    <r>
      <rPr>
        <sz val="9"/>
        <color theme="1"/>
        <rFont val="Calibri Light"/>
        <family val="2"/>
      </rPr>
      <t>: archivo digital y físico de información, sistematización y actividades similares. Para actividades peligrososas se aplica el requisito 3.6.2</t>
    </r>
  </si>
  <si>
    <r>
      <rPr>
        <b/>
        <sz val="9"/>
        <color theme="1"/>
        <rFont val="Calibri Light"/>
        <family val="2"/>
      </rPr>
      <t xml:space="preserve">2. </t>
    </r>
    <r>
      <rPr>
        <sz val="9"/>
        <color theme="1"/>
        <rFont val="Calibri Light"/>
        <family val="2"/>
      </rPr>
      <t xml:space="preserve">¿Se evidencia mediante inspección directa y entrevistas a los encargados del cumplimiento de los derechos de menores de edad de la zona donde se encuentra la OMAPE, que si los empleadores del SP contratan personas entre los 15 y 18 años o la edad establecidad por la normatividad del pais, se cumple con lo establecido por la normatividad: ejemplo: permisos tramitados y autorizados, horarios de estudio por encima de horarios laborales, horas maximas permitidad, entre otros. </t>
    </r>
  </si>
  <si>
    <r>
      <rPr>
        <b/>
        <sz val="9"/>
        <color theme="1"/>
        <rFont val="Calibri Light"/>
        <family val="2"/>
      </rPr>
      <t xml:space="preserve">1. </t>
    </r>
    <r>
      <rPr>
        <sz val="9"/>
        <color theme="1"/>
        <rFont val="Calibri Light"/>
        <family val="2"/>
      </rPr>
      <t xml:space="preserve">¿Se evidencia mediante inspección directa y entrevistas a los encargados del cumplimiento de los derechos de menores de edad de la zona donde se encuentra la OMAPE, que </t>
    </r>
    <r>
      <rPr>
        <b/>
        <sz val="9"/>
        <color theme="1"/>
        <rFont val="Calibri Light"/>
        <family val="2"/>
      </rPr>
      <t xml:space="preserve">NO contratan menores de 18 años </t>
    </r>
    <r>
      <rPr>
        <sz val="9"/>
        <color theme="1"/>
        <rFont val="Calibri Light"/>
        <family val="2"/>
      </rPr>
      <t xml:space="preserve">para la realización de </t>
    </r>
    <r>
      <rPr>
        <b/>
        <sz val="9"/>
        <color theme="1"/>
        <rFont val="Calibri Light"/>
        <family val="2"/>
      </rPr>
      <t xml:space="preserve">actividades peligrosas </t>
    </r>
    <r>
      <rPr>
        <sz val="9"/>
        <color theme="1"/>
        <rFont val="Calibri Light"/>
        <family val="2"/>
      </rPr>
      <t xml:space="preserve">(todas las actividades de mina, planta de procesamiento, polvorines, laboratorios quimicos, actividades subacuaticas, levantar o transportar cargas pesadas y almacenamiento de sustancias toxicas se catalogan como peligrosas independiente de la función que desempreñen los menores). Se entiende por trabajo infantil peligroso, el trabajo que, por su naturaleza o por las condiciones en que se lleva a cabo, es probable que dañe la salud, la seguridad o la moralidad de los niños. </t>
    </r>
  </si>
  <si>
    <r>
      <rPr>
        <b/>
        <sz val="9"/>
        <color theme="1"/>
        <rFont val="Calibri Light"/>
        <family val="2"/>
      </rPr>
      <t>2.</t>
    </r>
    <r>
      <rPr>
        <sz val="9"/>
        <color theme="1"/>
        <rFont val="Calibri Light"/>
        <family val="2"/>
      </rPr>
      <t xml:space="preserve"> ¿Si existen jóvenes entre 15 y 18 años que participan en la minería a través del trabajo familiar en el SP, existen </t>
    </r>
    <r>
      <rPr>
        <b/>
        <sz val="9"/>
        <rFont val="Calibri Light"/>
        <family val="2"/>
      </rPr>
      <t xml:space="preserve">politicas y procedimientos </t>
    </r>
    <r>
      <rPr>
        <sz val="9"/>
        <rFont val="Calibri Light"/>
        <family val="2"/>
      </rPr>
      <t xml:space="preserve">definidos para </t>
    </r>
    <r>
      <rPr>
        <b/>
        <sz val="9"/>
        <rFont val="Calibri Light"/>
        <family val="2"/>
      </rPr>
      <t>salvaguardar su salud, seguridad y moralidad</t>
    </r>
    <r>
      <rPr>
        <sz val="9"/>
        <rFont val="Calibri Light"/>
        <family val="2"/>
      </rPr>
      <t xml:space="preserve"> </t>
    </r>
  </si>
  <si>
    <r>
      <rPr>
        <b/>
        <sz val="9"/>
        <color theme="1"/>
        <rFont val="Calibri Light"/>
        <family val="2"/>
      </rPr>
      <t>2.</t>
    </r>
    <r>
      <rPr>
        <sz val="9"/>
        <color theme="1"/>
        <rFont val="Calibri Light"/>
        <family val="2"/>
      </rPr>
      <t xml:space="preserve"> ¿Si existen jóvenes entre 15 y 18 años que participan en la minería a través del trabajo familiar en el área minera, existen </t>
    </r>
    <r>
      <rPr>
        <b/>
        <sz val="9"/>
        <rFont val="Calibri Light"/>
        <family val="2"/>
      </rPr>
      <t xml:space="preserve">politicas y procedimientos </t>
    </r>
    <r>
      <rPr>
        <sz val="9"/>
        <rFont val="Calibri Light"/>
        <family val="2"/>
      </rPr>
      <t xml:space="preserve">definidos para </t>
    </r>
    <r>
      <rPr>
        <b/>
        <sz val="9"/>
        <rFont val="Calibri Light"/>
        <family val="2"/>
      </rPr>
      <t>salvaguardar su salud, seguridad y moralidad</t>
    </r>
    <r>
      <rPr>
        <sz val="9"/>
        <rFont val="Calibri Light"/>
        <family val="2"/>
      </rPr>
      <t xml:space="preserve"> </t>
    </r>
  </si>
  <si>
    <r>
      <rPr>
        <b/>
        <sz val="9"/>
        <rFont val="Calibri Light"/>
        <family val="2"/>
      </rPr>
      <t>1.</t>
    </r>
    <r>
      <rPr>
        <sz val="9"/>
        <rFont val="Calibri Light"/>
        <family val="2"/>
      </rPr>
      <t xml:space="preserve"> ¿Se evidencia que el trabajo realizado por </t>
    </r>
    <r>
      <rPr>
        <b/>
        <sz val="9"/>
        <rFont val="Calibri Light"/>
        <family val="2"/>
      </rPr>
      <t>jóvenes entre 15 y 18</t>
    </r>
    <r>
      <rPr>
        <sz val="9"/>
        <rFont val="Calibri Light"/>
        <family val="2"/>
      </rPr>
      <t xml:space="preserve"> años no pone en </t>
    </r>
    <r>
      <rPr>
        <b/>
        <sz val="9"/>
        <rFont val="Calibri Light"/>
        <family val="2"/>
      </rPr>
      <t>peligro su educación, ni su desarrollo social, moral o fisico</t>
    </r>
    <r>
      <rPr>
        <sz val="9"/>
        <rFont val="Calibri Light"/>
        <family val="2"/>
      </rPr>
      <t xml:space="preserve">. </t>
    </r>
  </si>
  <si>
    <r>
      <t xml:space="preserve">1. ¿Se evidencia que la OMAPE cuenta con un </t>
    </r>
    <r>
      <rPr>
        <b/>
        <sz val="9"/>
        <rFont val="Calibri Light"/>
        <family val="2"/>
      </rPr>
      <t>programa</t>
    </r>
    <r>
      <rPr>
        <sz val="9"/>
        <rFont val="Calibri Light"/>
        <family val="2"/>
      </rPr>
      <t xml:space="preserve"> para garantizar el </t>
    </r>
    <r>
      <rPr>
        <b/>
        <sz val="9"/>
        <rFont val="Calibri Light"/>
        <family val="2"/>
      </rPr>
      <t xml:space="preserve">bienestar y seguridad de los jóvenes cabeza de familia </t>
    </r>
    <r>
      <rPr>
        <sz val="9"/>
        <rFont val="Calibri Light"/>
        <family val="2"/>
      </rPr>
      <t xml:space="preserve">del Sistema de producción y así: (1) asegurar el acceso de los jóvenes a oportunidades educativas, de desarrollo, vocacionales, económicas y sociales, y (2) protegerlos de los peligros en el lugar del trabajo?Solo aplica si en la región existe presencia sistemática de hogares encabezados por menores. </t>
    </r>
  </si>
  <si>
    <r>
      <t xml:space="preserve">1. ¿Se ha reevaluado el </t>
    </r>
    <r>
      <rPr>
        <b/>
        <sz val="9"/>
        <rFont val="Calibri Light"/>
        <family val="2"/>
      </rPr>
      <t>programa</t>
    </r>
    <r>
      <rPr>
        <sz val="9"/>
        <rFont val="Calibri Light"/>
        <family val="2"/>
      </rPr>
      <t xml:space="preserve"> para garantizar el </t>
    </r>
    <r>
      <rPr>
        <b/>
        <sz val="9"/>
        <rFont val="Calibri Light"/>
        <family val="2"/>
      </rPr>
      <t xml:space="preserve">bienestar y seguridad de los jóvenes cabeza de familia </t>
    </r>
    <r>
      <rPr>
        <sz val="9"/>
        <rFont val="Calibri Light"/>
        <family val="2"/>
      </rPr>
      <t xml:space="preserve">del Sistema de producción y así: (1) asegurar el acceso de los jóvenes a oportunidades educativas, de desarrollo, vocacionales, económicas y sociales, y (2) protegerlos de los peligros en el lugar del trabajo? </t>
    </r>
  </si>
  <si>
    <r>
      <t xml:space="preserve">1. </t>
    </r>
    <r>
      <rPr>
        <sz val="9"/>
        <rFont val="Calibri Light"/>
        <family val="2"/>
      </rPr>
      <t>En caso de que la OMAPE este ubicada en una región con prevalencia de trabajo infantil, se verifica con documentación que:
- La OMAPE se ha capacitado en protección de infancia 
-Cuenta con una politica y procedimientos sobre protección de infancia
-Coordina con las autoridades locales y otros grupos la implementación de monitoreo y remediación comunitaria del trabajo infantil</t>
    </r>
  </si>
  <si>
    <r>
      <rPr>
        <b/>
        <sz val="9"/>
        <color indexed="8"/>
        <rFont val="Calibri Light"/>
        <family val="2"/>
      </rPr>
      <t>1.</t>
    </r>
    <r>
      <rPr>
        <sz val="9"/>
        <color indexed="8"/>
        <rFont val="Calibri Light"/>
        <family val="2"/>
      </rPr>
      <t xml:space="preserve"> ¿Se evidencia por medio del reglamento interno y entrevistas a trabajadores y socios que </t>
    </r>
    <r>
      <rPr>
        <b/>
        <sz val="9"/>
        <color indexed="8"/>
        <rFont val="Calibri Light"/>
        <family val="2"/>
      </rPr>
      <t>No</t>
    </r>
    <r>
      <rPr>
        <sz val="9"/>
        <color indexed="8"/>
        <rFont val="Calibri Light"/>
        <family val="2"/>
      </rPr>
      <t xml:space="preserve"> se practica ninguna </t>
    </r>
    <r>
      <rPr>
        <b/>
        <sz val="9"/>
        <color indexed="8"/>
        <rFont val="Calibri Light"/>
        <family val="2"/>
      </rPr>
      <t>discriminación</t>
    </r>
    <r>
      <rPr>
        <sz val="9"/>
        <color indexed="8"/>
        <rFont val="Calibri Light"/>
        <family val="2"/>
      </rPr>
      <t xml:space="preserve"> en </t>
    </r>
    <r>
      <rPr>
        <b/>
        <sz val="9"/>
        <color indexed="8"/>
        <rFont val="Calibri Light"/>
        <family val="2"/>
      </rPr>
      <t>términos de contratación</t>
    </r>
    <r>
      <rPr>
        <sz val="9"/>
        <color indexed="8"/>
        <rFont val="Calibri Light"/>
        <family val="2"/>
      </rPr>
      <t xml:space="preserve">, </t>
    </r>
    <r>
      <rPr>
        <b/>
        <sz val="9"/>
        <color indexed="8"/>
        <rFont val="Calibri Light"/>
        <family val="2"/>
      </rPr>
      <t>promoción, acceso a formación, remuneración, asignación de trabajo, terminación del empleo, jubilación</t>
    </r>
    <r>
      <rPr>
        <sz val="9"/>
        <color indexed="8"/>
        <rFont val="Calibri Light"/>
        <family val="2"/>
      </rPr>
      <t xml:space="preserve"> u otras actividades, a menos que ello sea coherente con las metas y los objetivos de la OMAPE?</t>
    </r>
  </si>
  <si>
    <r>
      <rPr>
        <b/>
        <sz val="9"/>
        <rFont val="Calibri Light"/>
        <family val="2"/>
      </rPr>
      <t xml:space="preserve">2. </t>
    </r>
    <r>
      <rPr>
        <sz val="9"/>
        <rFont val="Calibri Light"/>
        <family val="2"/>
      </rPr>
      <t xml:space="preserve">¿Se evidencia por medio del reglamento interno y entrevistas que </t>
    </r>
    <r>
      <rPr>
        <b/>
        <sz val="9"/>
        <rFont val="Calibri Light"/>
        <family val="2"/>
      </rPr>
      <t>No</t>
    </r>
    <r>
      <rPr>
        <sz val="9"/>
        <rFont val="Calibri Light"/>
        <family val="2"/>
      </rPr>
      <t xml:space="preserve"> se practica la </t>
    </r>
    <r>
      <rPr>
        <b/>
        <sz val="9"/>
        <rFont val="Calibri Light"/>
        <family val="2"/>
      </rPr>
      <t>discriminación</t>
    </r>
    <r>
      <rPr>
        <sz val="9"/>
        <rFont val="Calibri Light"/>
        <family val="2"/>
      </rPr>
      <t xml:space="preserve"> en materia de participación, derecho al voto, derecho a ser elegido, acceso a los mercados, acceso a la formación, apoyo técnico o cualquier otro beneficio u obligación (por ninguno de los motivos antes indicados).</t>
    </r>
  </si>
  <si>
    <r>
      <rPr>
        <b/>
        <sz val="9"/>
        <rFont val="Calibri Light"/>
        <family val="2"/>
      </rPr>
      <t xml:space="preserve">3. </t>
    </r>
    <r>
      <rPr>
        <sz val="9"/>
        <rFont val="Calibri Light"/>
        <family val="2"/>
      </rPr>
      <t xml:space="preserve">¿Se evidencia por medio del reglamento interno y entrevistas que </t>
    </r>
    <r>
      <rPr>
        <b/>
        <sz val="9"/>
        <rFont val="Calibri Light"/>
        <family val="2"/>
      </rPr>
      <t>No</t>
    </r>
    <r>
      <rPr>
        <sz val="9"/>
        <rFont val="Calibri Light"/>
        <family val="2"/>
      </rPr>
      <t xml:space="preserve"> se solicitan/exigen </t>
    </r>
    <r>
      <rPr>
        <b/>
        <sz val="9"/>
        <rFont val="Calibri Light"/>
        <family val="2"/>
      </rPr>
      <t xml:space="preserve">pruebas de embarazo, de VIH/SIDA </t>
    </r>
    <r>
      <rPr>
        <sz val="9"/>
        <rFont val="Calibri Light"/>
        <family val="2"/>
      </rPr>
      <t>para la contratación?</t>
    </r>
  </si>
  <si>
    <r>
      <t xml:space="preserve">1. ¿Se evidencia por medio del reglamento interno y entrevistas que la OMAPE garantiza que los mineros de su Sistema de producción </t>
    </r>
    <r>
      <rPr>
        <b/>
        <sz val="9"/>
        <rFont val="Calibri Light"/>
        <family val="2"/>
      </rPr>
      <t>no</t>
    </r>
    <r>
      <rPr>
        <sz val="9"/>
        <rFont val="Calibri Light"/>
        <family val="2"/>
      </rPr>
      <t xml:space="preserve"> se involucran, ni apoyan, ni toleran el uso del </t>
    </r>
    <r>
      <rPr>
        <b/>
        <sz val="9"/>
        <rFont val="Calibri Light"/>
        <family val="2"/>
      </rPr>
      <t>castigo corporal, la coerción mental o física, ni el abuso verba</t>
    </r>
    <r>
      <rPr>
        <sz val="9"/>
        <rFont val="Calibri Light"/>
        <family val="2"/>
      </rPr>
      <t>l?</t>
    </r>
  </si>
  <si>
    <r>
      <t xml:space="preserve">1. ¿Se evidencia por medio del reglamento interno y entrevistas que la OMAPE garantiza que los mineros de su Sistema de producción </t>
    </r>
    <r>
      <rPr>
        <b/>
        <sz val="9"/>
        <color indexed="8"/>
        <rFont val="Calibri Light"/>
        <family val="2"/>
      </rPr>
      <t>no</t>
    </r>
    <r>
      <rPr>
        <sz val="9"/>
        <color indexed="8"/>
        <rFont val="Calibri Light"/>
        <family val="2"/>
      </rPr>
      <t xml:space="preserve"> se involucran, ni apoyan, ni toleran </t>
    </r>
    <r>
      <rPr>
        <b/>
        <sz val="9"/>
        <color indexed="8"/>
        <rFont val="Calibri Light"/>
        <family val="2"/>
      </rPr>
      <t>mal comportamiento</t>
    </r>
    <r>
      <rPr>
        <sz val="9"/>
        <color indexed="8"/>
        <rFont val="Calibri Light"/>
        <family val="2"/>
      </rPr>
      <t xml:space="preserve"> (incluyendo gestos, lenguaje y contacto físico) que sea </t>
    </r>
    <r>
      <rPr>
        <b/>
        <sz val="9"/>
        <color indexed="8"/>
        <rFont val="Calibri Light"/>
        <family val="2"/>
      </rPr>
      <t>sexualmente intimidante, abusivo o de explotación?</t>
    </r>
  </si>
  <si>
    <r>
      <t xml:space="preserve">1. </t>
    </r>
    <r>
      <rPr>
        <sz val="9"/>
        <color theme="1"/>
        <rFont val="Calibri Light"/>
        <family val="2"/>
      </rPr>
      <t>¿Se evidencia por medio del reglamento interno que la OMAPE garantiza que los individuos desfavorecidos o con discapacidad del Sistema de Producción cuentan con las mismas oportunidades a traves de reconocimiento de sus capacidades y necesidades especificas?</t>
    </r>
  </si>
  <si>
    <r>
      <t xml:space="preserve">1. </t>
    </r>
    <r>
      <rPr>
        <sz val="9"/>
        <color theme="1"/>
        <rFont val="Calibri Light"/>
        <family val="2"/>
      </rPr>
      <t>¿Se evidencia por medio del reglamento interno que la OMAPE garantiza que los individuos desfavorecidos o con discapacidad de toda el área minera cuentan con las mismas oportunidades a traves de reconocimiento de sus capacidades y necesidades especificas?</t>
    </r>
  </si>
  <si>
    <r>
      <t>1. S</t>
    </r>
    <r>
      <rPr>
        <sz val="9"/>
        <color theme="1"/>
        <rFont val="Calibri Light"/>
        <family val="2"/>
      </rPr>
      <t>e evidencia que se prevee  apoyo a todas las mujeres embarazadas y en periodo de lactancia, de modo que puedan pasar a realizar tareas más ligeras, no riesgosas.  2. Se garantiza que realizaron sus mejores esfuerzos por garantizar que las mujeres de la OMAPE puedan acceder a los servicios de salud, tengan acceso a servicios de guardería donde pueden amamantar a sus hijos y recibir los beneficios de seguridad social, cuando corresponda</t>
    </r>
  </si>
  <si>
    <r>
      <rPr>
        <b/>
        <sz val="9"/>
        <rFont val="Calibri Light"/>
        <family val="2"/>
      </rPr>
      <t xml:space="preserve">1. </t>
    </r>
    <r>
      <rPr>
        <sz val="9"/>
        <rFont val="Calibri Light"/>
        <family val="2"/>
      </rPr>
      <t xml:space="preserve">¿Se evidencia por medio del reglamento interno y entrevistas que la OMAPE </t>
    </r>
    <r>
      <rPr>
        <b/>
        <sz val="9"/>
        <color indexed="8"/>
        <rFont val="Calibri Light"/>
        <family val="2"/>
      </rPr>
      <t>reconoce por escrito y en la practica</t>
    </r>
    <r>
      <rPr>
        <sz val="9"/>
        <color indexed="8"/>
        <rFont val="Calibri Light"/>
        <family val="2"/>
      </rPr>
      <t xml:space="preserve"> el </t>
    </r>
    <r>
      <rPr>
        <b/>
        <sz val="9"/>
        <color indexed="8"/>
        <rFont val="Calibri Light"/>
        <family val="2"/>
      </rPr>
      <t>derecho</t>
    </r>
    <r>
      <rPr>
        <sz val="9"/>
        <color indexed="8"/>
        <rFont val="Calibri Light"/>
        <family val="2"/>
      </rPr>
      <t xml:space="preserve"> de todos los trabajadores a </t>
    </r>
    <r>
      <rPr>
        <b/>
        <sz val="9"/>
        <color indexed="8"/>
        <rFont val="Calibri Light"/>
        <family val="2"/>
      </rPr>
      <t>organizarse y afiliarse</t>
    </r>
    <r>
      <rPr>
        <sz val="9"/>
        <color indexed="8"/>
        <rFont val="Calibri Light"/>
        <family val="2"/>
      </rPr>
      <t xml:space="preserve"> a las organizaciones de trabajadores de su elección y a </t>
    </r>
    <r>
      <rPr>
        <b/>
        <sz val="9"/>
        <color indexed="8"/>
        <rFont val="Calibri Light"/>
        <family val="2"/>
      </rPr>
      <t>negociar colectivamente sus condiciones de trabajo?</t>
    </r>
  </si>
  <si>
    <r>
      <rPr>
        <b/>
        <sz val="9"/>
        <color theme="1"/>
        <rFont val="Calibri Light"/>
        <family val="2"/>
      </rPr>
      <t>1.</t>
    </r>
    <r>
      <rPr>
        <sz val="9"/>
        <color theme="1"/>
        <rFont val="Calibri Light"/>
        <family val="2"/>
      </rPr>
      <t xml:space="preserve"> ¿Se evidencia por medio del reglamento interno y entrevistas que la OMAPE permite que sus trabajadores se </t>
    </r>
    <r>
      <rPr>
        <b/>
        <sz val="9"/>
        <color indexed="8"/>
        <rFont val="Calibri Light"/>
        <family val="2"/>
      </rPr>
      <t>reunan con organizaciones sindicales</t>
    </r>
    <r>
      <rPr>
        <sz val="9"/>
        <color indexed="8"/>
        <rFont val="Calibri Light"/>
        <family val="2"/>
      </rPr>
      <t xml:space="preserve"> (cuando se da el caso)?</t>
    </r>
  </si>
  <si>
    <r>
      <rPr>
        <b/>
        <sz val="9"/>
        <rFont val="Calibri Light"/>
        <family val="2"/>
      </rPr>
      <t>2.</t>
    </r>
    <r>
      <rPr>
        <sz val="9"/>
        <rFont val="Calibri Light"/>
        <family val="2"/>
      </rPr>
      <t xml:space="preserve"> ¿Se evidencia por medio del reglamento interno y entrevistas que la OMAPE permite a los trabajadores que se  </t>
    </r>
    <r>
      <rPr>
        <b/>
        <sz val="9"/>
        <color indexed="8"/>
        <rFont val="Calibri Light"/>
        <family val="2"/>
      </rPr>
      <t>organicen sin la interferencia de la dirección</t>
    </r>
    <r>
      <rPr>
        <sz val="9"/>
        <color indexed="8"/>
        <rFont val="Calibri Light"/>
        <family val="2"/>
      </rPr>
      <t xml:space="preserve">. </t>
    </r>
  </si>
  <si>
    <r>
      <rPr>
        <b/>
        <sz val="9"/>
        <color theme="1"/>
        <rFont val="Calibri Light"/>
        <family val="2"/>
      </rPr>
      <t xml:space="preserve">1. </t>
    </r>
    <r>
      <rPr>
        <sz val="9"/>
        <color theme="1"/>
        <rFont val="Calibri Light"/>
        <family val="2"/>
      </rPr>
      <t xml:space="preserve">¿Se evidencia por medio del reglamento interno y entrevistas que la OMAPE garantiza que  ninguno de sus trabajadores o de sus representantes sean </t>
    </r>
    <r>
      <rPr>
        <b/>
        <sz val="9"/>
        <color indexed="8"/>
        <rFont val="Calibri Light"/>
        <family val="2"/>
      </rPr>
      <t>discriminados</t>
    </r>
    <r>
      <rPr>
        <sz val="9"/>
        <color indexed="8"/>
        <rFont val="Calibri Light"/>
        <family val="2"/>
      </rPr>
      <t xml:space="preserve"> o sufran cualquier consecuencia por </t>
    </r>
    <r>
      <rPr>
        <b/>
        <sz val="9"/>
        <color indexed="8"/>
        <rFont val="Calibri Light"/>
        <family val="2"/>
      </rPr>
      <t>ejercer libremente su derecho a organizars</t>
    </r>
    <r>
      <rPr>
        <sz val="9"/>
        <color indexed="8"/>
        <rFont val="Calibri Light"/>
        <family val="2"/>
      </rPr>
      <t>e, o por tomar la decisión de afiliarse (o no afiliarse) a una organización de trabajadores y / o participar en sus actividades legales.</t>
    </r>
  </si>
  <si>
    <r>
      <t xml:space="preserve">1. </t>
    </r>
    <r>
      <rPr>
        <sz val="9"/>
        <color theme="1"/>
        <rFont val="Calibri Light"/>
        <family val="2"/>
      </rPr>
      <t>¿Se verifica mediante documentación que el dialogo social y la representación, organización y participación de los trabajadores son mejorados mediante actividades de capacitación?</t>
    </r>
  </si>
  <si>
    <r>
      <t>1.</t>
    </r>
    <r>
      <rPr>
        <sz val="9"/>
        <color theme="1"/>
        <rFont val="Calibri Light"/>
        <family val="2"/>
      </rPr>
      <t xml:space="preserve"> ¿ Se verifica mediante el reglamento interno de trabajo que todos los trabajadores tienen la libertad de elegir democraticamente a sus repesentantes para defender sus derechos y negociar sus intereses con los empleadores dentro del área minera de la OMAPE?</t>
    </r>
  </si>
  <si>
    <t>La OMAPE ha desarrollado acciones proactivas y monitoreo en temas como:
1. La situación de mujeres y niños/niñas en la comunidad 
2. Trabajo forzado y trabajo infantil en la comunidad 
3. Manejo de mercurio en la comunidad
4. Biodiversidad y conservación de bosques y la protección del agua en su área de influencia.
Monitoreo de  la situación de las mujeres, el trabajo infantil, y el bienestar de las familias en la comunidad, a traves de acciones, lideradas por la comunidad, de monitoreo del trabajo infantil en las comunidades mineras y activamente apoyar sistemas de remediación.
Monitoreo y campañas contra la quema de amalgama en la comunidad.
Monitoreo ambiental, manejo forestal (aplica para zonas forestales) y la protección del agua.</t>
  </si>
  <si>
    <r>
      <t>La OMAPE debe definir su Sistema de Producción Fairmined (SPF). Para verificarlo deben tener cada uno de los siguientes documentos:
1. ¿Se cuenta con registro completo de todos los mineros de la OMAPE, que define claramente cuáles mineros están incluidos en el Sistema de Producción Fairmined y cuáles no?</t>
    </r>
    <r>
      <rPr>
        <b/>
        <sz val="10"/>
        <color theme="1"/>
        <rFont val="Arial"/>
        <family val="2"/>
      </rPr>
      <t/>
    </r>
  </si>
  <si>
    <t xml:space="preserve">2. ¿Existe un certificado de registro de la organización con la entidad gubernamental relevante? ¿Cuál es la forma jurídica de organización de la OMAPE?  </t>
  </si>
  <si>
    <r>
      <t xml:space="preserve">1. ¿La OMAPE cumple con los criterios de clasificación de la legislación de su país?
Solo en el caso en el que esta legislación no exista o no sea lo suficientemente clara se verifica lo siguiente:                                                                                                                                                                                                                                                                                                                                                                                                                                                    </t>
    </r>
    <r>
      <rPr>
        <b/>
        <sz val="10"/>
        <color theme="1"/>
        <rFont val="Arial"/>
        <family val="2"/>
      </rPr>
      <t/>
    </r>
  </si>
  <si>
    <t xml:space="preserve">2. Productividad minero / día igual o menor a 4 gramos de oro       </t>
  </si>
  <si>
    <t>Ver documentos técnicos mineros, permisos mineros o registros de producción mensual. Luego con el dato de los mineros y la producción se calcula la productividad.</t>
  </si>
  <si>
    <t>Cartas que evidencian la naturaleza de base comunitaria artesanal y de pequeña escala por medio de referencias de otras OMAPES del sistema Fairmined, asociaciones de mineros, ONGs, o autoridades públicas de su región.</t>
  </si>
  <si>
    <t>Entrevistas a dueños, socios y trabajadores de la OMAPE para saber si son de la comunidad, antigüedad en la zona.</t>
  </si>
  <si>
    <t>Registros del mineral en la etapa de producción y procesamiento</t>
  </si>
  <si>
    <t>1. ¿La OMAPE está en una zona de alto riesgo o afectada por el conflicto? Si es afirmativo, consultar si han tenido que pagar algún tipo de extorsiones o pagos a grupos armados ilegales para poder operar.</t>
  </si>
  <si>
    <t>Entrevistas con los líderes y trabajadores para conocer la situación existente con la OMAPE relacionada con el tema del conflicto armado. Además puede completarse con averiguaciones con autoridades locales y gente de la comunidad para conocer la percepción.</t>
  </si>
  <si>
    <t>Entrevistas en la comunidad y funcionarios de la alcaldía</t>
  </si>
  <si>
    <t>Procedimiento por escrito.
Listado de quejas o buzón de quejas.
Acta de reuniones con la comunidad y listas de asistencia. 
Entrevistas con los mineros si conocen el procedimiento y además entrevistas con la comunidad, si conocen el procedimiento y el mecanismo.</t>
  </si>
  <si>
    <t xml:space="preserve">Documento escrito del control a la trazabilidad del mineral. Registros de entrada y salida de mineral en cada etapa productiva.  Observación de su implementación efectiva y entrevistas a dueños, socios y trabajadores </t>
  </si>
  <si>
    <t>Entrevistas o registros que demuestre que se hicieron los mayores esfuerzos para cumplir con los requisitos de la trazabilidad física completa del oro para contratar el procesamiento con un tercero. 
Acuerdos con terceros.</t>
  </si>
  <si>
    <r>
      <t xml:space="preserve">1. ¿La OMAPE combina el oro extraido de distintos puntos de explotación? </t>
    </r>
    <r>
      <rPr>
        <sz val="9"/>
        <color theme="1"/>
        <rFont val="Calibri Light"/>
        <family val="2"/>
      </rPr>
      <t xml:space="preserve">Si es afirmativo, no lo mezcla con otro oro. </t>
    </r>
  </si>
  <si>
    <t xml:space="preserve">Documento escrito del control a la trazabilidad del mineral para oro ecológico. Registros de entrada y salida de mineral en cada etapa productiva.  Observación de su implementación efectiva y entrevistas a dueños, socios y trabajadores </t>
  </si>
  <si>
    <t>¿Si la OMAPE produce oro ecológico si garantiza la trazabilidad física?</t>
  </si>
  <si>
    <t>Documentos escritos puede ser en su reglamento interno. Entrevista a los encargados del área administrativa y los dueños. Entrevistas a otros socios que puede que no estén en el SPF o los mismos socios y los trabajadores para comprobar su cumpimiento.</t>
  </si>
  <si>
    <t>Reglamento interno, estatutos o código de ética que refle la igualdad de representación de la mujer. Entrevistas a trabajadores para comprobar su implementación.  Numero equivalente de hombres y mujeres en el registro minero. Observación en la mina y plantas</t>
  </si>
  <si>
    <t>Procedimientos en la planta, flujograma. Observación en mina y planta. Entrevista a trabajadores</t>
  </si>
  <si>
    <t>Procedimientos en la planta y flujograma. Observación en mina y planta. Entrevista a trabajadores</t>
  </si>
  <si>
    <t>Observación en mina y planta. Se solicita los materiales usados para la amalgación para ver sus condiciones. Entrevista a trabajadores</t>
  </si>
  <si>
    <t>Observación de los estanques. Entrevista a trabajadores</t>
  </si>
  <si>
    <t>Observación del luegar donde se usa, el equipo para usarlo. Entrevista a trabajadores.</t>
  </si>
  <si>
    <t xml:space="preserve">Ver documento de ubicación de los títulos mineros, consultar con los mineros si está en una zona protegida. </t>
  </si>
  <si>
    <t>Según aplique solicar a,b, c y d</t>
  </si>
  <si>
    <t>Observación de la inclinación y altura de la banca. Entrevista a trabajadores</t>
  </si>
  <si>
    <t>Registros y actas de visita e informes de la autoridad minera o expertos sobre las condicioes de las pendientes y la banca</t>
  </si>
  <si>
    <t>Plan de disposición
Observaicón de las condiciones del sitio de disposición de los residuos descritos
Entevistas con los encargados</t>
  </si>
  <si>
    <t>Manual o reglamentointerno. Constancia de pago firmadas. Entrevista a trabajadores</t>
  </si>
  <si>
    <t>Acta de constitución del Comité del Premio con las reglas</t>
  </si>
  <si>
    <t>¿La OMAPE tiene un sistema de producción definido?</t>
  </si>
  <si>
    <t>¿La OMAPE cuenta con reportes de las transacciones de oro Fairmined de su sistema de producción?</t>
  </si>
  <si>
    <t>¿La OMAPE cuenta con soporte escrito sea mensaje de correo, contrato, etc que incluya las condiciones para la venta?</t>
  </si>
  <si>
    <t>¿La OMAPE ha estado en periodo de suspensión?</t>
  </si>
  <si>
    <t>Ver con el encargado de comercialización y confirmar el estado con ARM.</t>
  </si>
  <si>
    <t>¿Existe plan indicativo de producción?</t>
  </si>
  <si>
    <t>¿existen acuerdos, facturas para cada venta?</t>
  </si>
  <si>
    <t>Facturas, acuerdos por escrito</t>
  </si>
  <si>
    <t>¿Existe un proveedor de servicios de comercialización y exportación?</t>
  </si>
  <si>
    <t>Ver acuerdos que se tienen con el proveedor</t>
  </si>
  <si>
    <t>¿La OMAPE ha tenido anticipos? ¿Existe mecanismo transparente para la gestión de anticipos?</t>
  </si>
  <si>
    <t>Ver comunicaicones tenidas con los compradores para el tema de anticipos</t>
  </si>
  <si>
    <t>Nivel de conformidad</t>
  </si>
  <si>
    <t>Registro minero diligenciado y completo (este es el que se solicitó en la aplicación). Lista completa de los mineros y mineras de la OMAPE indicando cuáles mineros y mineras forman parte del Sistema de Producción Fairmined</t>
  </si>
  <si>
    <t>Mapa o croquis de la comunidad minera y el área minera de la OMAPE. Muestra la ubicación de áreas específicas, minas y plantas de procesamiento (incluyendo las domésticas), los trayectos entre un sitio y otro. Indica la relación entre estos elementos y el flujo del mineral y metal a certificar.  (este es el que se solicitó en la aplicación). Flujograma del Sistema de Producción Fairmined o Fairmined Ecológico (en el caso que el croquis no lo refleje).</t>
  </si>
  <si>
    <t>Documento escrito que incluya reglas claras y no discriminatorias de inclusión y no inclusión de mineros en el Sistema de Producción Fairmined. O documento legal equivalente conforme a la ley nacional. Entrevista con encargado</t>
  </si>
  <si>
    <t>Copia del certificado o constancia del registro legal de la OMAPE según normatividad del país</t>
  </si>
  <si>
    <t>Copias de los títulos del terreno, contratos de arrendamiento, o copias del registro catastral de los terrenos de superficie en uso por las operaciones incluidas en el Sistema de Producción Fairmined de la OMAPE. (Derecho de mineros de operar en un área y tomar posesión de los minerales que allí se encuentren según normativas del país).</t>
  </si>
  <si>
    <t>Derecho de mineros de operar en un área y tomar posesión de los minerales sobre todas las áreas incluidas en el Sistema de Producción Fairmined, según normativas del país. Copias de las concesiones usadas y/ o de contratos de explotación de la OMAPE, de sus socios y miembros, de sus mineros o empresas registradas con la OMAPE. Ultimos informes de visitas de las autoridades amineras.</t>
  </si>
  <si>
    <t>Licencias ambientales vigentes, permisos o planes de manejo de las operaciones incluidas en el Sistema de Producción Fairmined de la OMAPE. Incluye licencia de uso de explosivos y productos químicos si la normativa del país lo exige. Ultimos informes de visitas de las autoridades ambientales.</t>
  </si>
  <si>
    <t>Organigrama de la OMAPE: Estructura legal y transparente de acuerdo con la legislación respectiva de la OMAPE y todas las organizaciones legales de su Sistema de Producción Fairmined (está incluido en la aplicación y se debe actualizar periódicamente)</t>
  </si>
  <si>
    <t>Documentos que registren sus criterios o procedimientos para elegir sus proveedores. Tienen copia de los registros legales de la empresa contratada, documento de identidad de trabajadores, etc. Entrevista con encargado de seleccionar a proveedores externos.</t>
  </si>
  <si>
    <t>Entrevista con encargado de seleccionar a proveedores externos.</t>
  </si>
  <si>
    <t>Registros contables y entrevista con el encargado para verificar que tienen claridad de la legislación nacional.</t>
  </si>
  <si>
    <t>Registros de pagos de impuestos, cuotas, regalías y otros tributos requeridos por la legislación vigente, pagados a las autoridades correspondientes. Entrevista a la persona encargada.</t>
  </si>
  <si>
    <t>Registro de pago de salarios, ganancias compartidas, planilllas de pagos. Entrevista a encargado y trabajadores.</t>
  </si>
  <si>
    <t xml:space="preserve"> Registro de pagos de Afiliaciones / beneficios de programas de seguridad social. Si no hay un Sistema de protección de seguridad social, debe haber un Fondo de apoyo económico para mineros afectados por accidentes, enfermedad profesional o desastres. Entrevista al encargado y a los trabajadores.</t>
  </si>
  <si>
    <t xml:space="preserve">Registros que permitan comprobar la trazabilidad de todos los minerales, oro o relaves extraidos y su paso por trabajadores, áreas y unidades de procesamiento, incluidos o no en el Sistema de Producción Fairmined. </t>
  </si>
  <si>
    <t>Cumplimiento de los compromisos adquiridos con la Licencia Ambiental. Observación de los estanques y relavera para identificar que el proceso e infraestructura garantiza que los relaves de amalgamación y/o cianuración y/o el agua contaminada nunca se vierta en los cuerpos de agua. Entrevista a trabajadores</t>
  </si>
  <si>
    <t>Evaluaciones escritas del impacto ambiental de los cambios tecnológicos realizado por un experto en el tema y Plan de mitigación de los mismos.  Observación en mina y planta. Entrevista al encargado.</t>
  </si>
  <si>
    <t>Plan escrito de restauración topológica que indique cómo se está implementando la rehabilitación de las áreas intervenidas por la actividad minera. El plan debe establecerse según el ecosistema o el uso previsto. Observación de los sitios rehabilitados.</t>
  </si>
  <si>
    <t xml:space="preserve">Revisar documentos de la OMAPE, en lo posible aprobado por la autoridad competente. Observación de que las áreas intervenidas por la actividad minera han sido restauradas o tenido un proceso de restablecimiento de la cobertura vegetal según el tipo de ecosistema. </t>
  </si>
  <si>
    <t>Plan de eliminación de relaves, de aguas residuales y de residuos químicos realizado por un expero en el tema. Acta y listas de asistencia de capacitaciones a trabajadores.</t>
  </si>
  <si>
    <r>
      <t xml:space="preserve">Plan de evaluación y mejoramiento de las condiciones laborales existentes </t>
    </r>
    <r>
      <rPr>
        <u/>
        <sz val="9"/>
        <color indexed="8"/>
        <rFont val="Calibri Light"/>
        <family val="2"/>
      </rPr>
      <t>en toda el área miner</t>
    </r>
    <r>
      <rPr>
        <sz val="9"/>
        <color indexed="8"/>
        <rFont val="Calibri Light"/>
        <family val="2"/>
      </rPr>
      <t>a. Documento escrito con políticas y procedimientos de empleo. Cronogramas de implementación</t>
    </r>
  </si>
  <si>
    <r>
      <t>Plan de evaluación y mejoramiento de las condiciones laborales existentes e</t>
    </r>
    <r>
      <rPr>
        <u/>
        <sz val="9"/>
        <color indexed="8"/>
        <rFont val="Calibri Light"/>
        <family val="2"/>
      </rPr>
      <t>n el Sistema de Producción Fairmined</t>
    </r>
    <r>
      <rPr>
        <sz val="9"/>
        <color indexed="8"/>
        <rFont val="Calibri Light"/>
        <family val="2"/>
      </rPr>
      <t>. Documento escrito con políticas y procedimientos de empleo. Cronogramas de implementación</t>
    </r>
  </si>
  <si>
    <t>Observació en la planta, flujograma. Entrevista a los encargados y trabajadores. Registros que garanticen el pleno cumplimiento de los requisitos de trazabilidad física en todo momento del Oro Fairmined Ecológico</t>
  </si>
  <si>
    <t>Conformidad</t>
  </si>
  <si>
    <t>No conformidad mayor</t>
  </si>
  <si>
    <t>No conformidad menor</t>
  </si>
  <si>
    <t>No aplica</t>
  </si>
  <si>
    <t>#</t>
  </si>
  <si>
    <t>Comentarios/Hallazgos</t>
  </si>
  <si>
    <t>Preguntas a responder</t>
  </si>
  <si>
    <t>Requisito del Estándar Fairmined</t>
  </si>
  <si>
    <r>
      <t xml:space="preserve">Auto-evaluación  de la situación actual de la OMAPE </t>
    </r>
    <r>
      <rPr>
        <sz val="9"/>
        <color theme="1"/>
        <rFont val="Calibri Light"/>
        <family val="2"/>
      </rPr>
      <t>(Diligencia la OMAPE)</t>
    </r>
  </si>
  <si>
    <r>
      <t xml:space="preserve">Auditoría </t>
    </r>
    <r>
      <rPr>
        <sz val="9"/>
        <color theme="1"/>
        <rFont val="Calibri Light"/>
        <family val="2"/>
      </rPr>
      <t>(Diligencia el auditor)</t>
    </r>
  </si>
  <si>
    <t>Informe de auditoría Fairmined</t>
  </si>
  <si>
    <t>Auto-evaluación de la situación actual de la OMAPE</t>
  </si>
  <si>
    <t>Comentarios del auditor</t>
  </si>
  <si>
    <t>El Sistema de Producción FAIRMINED debe ser definido por:
Un registro completo de todos los mineros de la OMAPE, que claramente define cuáles mineros están incluidos en el Sistema de Producción Fairmined y cuáles no. Una descripción, soportada por un mapa de la comunidad minera y las áreas mineras, indicando la ubicación de áreas específicas, instalaciones de extracción y de procesamiento (incluyendo las domésticas) dentro de las áreas mineras de la OMAPE, claramente estableciendo cuáles están incluidas en la cadena de suministro Fairmined de la OMAPE y cuáles no. Proveedores externos y terceras partes que hacen parte de la cadena de suministro Fairmined, pero que están por fuera del alcance de la OMAPE, también deben ser descritos.</t>
  </si>
  <si>
    <t xml:space="preserve"> Resumen de evaluación de auditoría Fairmined</t>
  </si>
  <si>
    <t>Requisito Fairmined</t>
  </si>
  <si>
    <t>Nivel de No -conformidad</t>
  </si>
  <si>
    <t>Mayor</t>
  </si>
  <si>
    <t>Menor</t>
  </si>
  <si>
    <t>Firma de auditoría:</t>
  </si>
  <si>
    <t>Fecha máxima de envío de evidencias:</t>
  </si>
  <si>
    <t>dd/mm/aaaa</t>
  </si>
  <si>
    <t>Fecha de informe:</t>
  </si>
  <si>
    <t>Fecha del resumen de evaluación:</t>
  </si>
  <si>
    <t>Fecha de inicio de auditoría:</t>
  </si>
  <si>
    <t>Fecha de cierre de auditoría:</t>
  </si>
  <si>
    <t xml:space="preserve">Plazo máximo </t>
  </si>
  <si>
    <t>Nombre del auditor:</t>
  </si>
  <si>
    <t>Decisión de Certificación</t>
  </si>
  <si>
    <t>Avances</t>
  </si>
  <si>
    <t>Observaciones</t>
  </si>
  <si>
    <t>Datos generales</t>
  </si>
  <si>
    <t>Instrucciones: 1. Diligenciar los datos generales. 2. Filtrar en el formato "Informe de auditoría" los requisitos evaluados de no-conformidad mayor y menor. Copiar las columnas A, B, C, D y F</t>
  </si>
  <si>
    <t xml:space="preserve">Instrucciones: 1. Diligenciar los datos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</si>
</sst>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2"/>
      <color theme="1"/>
      <name val="Calibri"/>
      <family val="2"/>
      <scheme val="minor"/>
    </font>
    <font>
      <sz val="10"/>
      <color indexed="17"/>
      <name val="Calibri"/>
      <family val="2"/>
    </font>
    <font>
      <sz val="10"/>
      <name val="Arial"/>
      <family val="2"/>
    </font>
    <font>
      <sz val="8"/>
      <name val="Calibri"/>
      <family val="2"/>
    </font>
    <font>
      <sz val="9"/>
      <name val="Arial"/>
      <family val="2"/>
    </font>
    <font>
      <sz val="9"/>
      <color indexed="8"/>
      <name val="Arial"/>
      <family val="2"/>
    </font>
    <font>
      <i/>
      <sz val="9"/>
      <color indexed="8"/>
      <name val="Arial"/>
      <family val="2"/>
    </font>
    <font>
      <sz val="9"/>
      <color indexed="10"/>
      <name val="Arial"/>
      <family val="2"/>
    </font>
    <font>
      <sz val="8.5"/>
      <name val="Arial"/>
      <family val="2"/>
    </font>
    <font>
      <b/>
      <sz val="9"/>
      <name val="Arial"/>
      <family val="2"/>
    </font>
    <font>
      <i/>
      <sz val="9"/>
      <name val="Arial"/>
      <family val="2"/>
    </font>
    <font>
      <sz val="8"/>
      <name val="Calibri"/>
      <family val="2"/>
    </font>
    <font>
      <b/>
      <sz val="10"/>
      <color indexed="8"/>
      <name val="Arial"/>
      <family val="2"/>
    </font>
    <font>
      <sz val="10"/>
      <color theme="1"/>
      <name val="Arial"/>
      <family val="2"/>
    </font>
    <font>
      <sz val="9"/>
      <color theme="1"/>
      <name val="Arial"/>
      <family val="2"/>
    </font>
    <font>
      <b/>
      <sz val="9"/>
      <color theme="1"/>
      <name val="Arial"/>
      <family val="2"/>
    </font>
    <font>
      <i/>
      <sz val="9"/>
      <color theme="1"/>
      <name val="Arial"/>
      <family val="2"/>
    </font>
    <font>
      <sz val="8"/>
      <color theme="1"/>
      <name val="Arial"/>
      <family val="2"/>
    </font>
    <font>
      <sz val="9"/>
      <color rgb="FF0000FF"/>
      <name val="Arial"/>
      <family val="2"/>
    </font>
    <font>
      <b/>
      <sz val="9"/>
      <color rgb="FF0000FF"/>
      <name val="Arial"/>
      <family val="2"/>
    </font>
    <font>
      <b/>
      <sz val="10"/>
      <color theme="1"/>
      <name val="Arial"/>
      <family val="2"/>
    </font>
    <font>
      <sz val="10"/>
      <color theme="1"/>
      <name val="Calibri"/>
      <family val="2"/>
      <scheme val="minor"/>
    </font>
    <font>
      <i/>
      <sz val="8"/>
      <color rgb="FF0000FF"/>
      <name val="Arial"/>
      <family val="2"/>
    </font>
    <font>
      <sz val="9"/>
      <color indexed="81"/>
      <name val="Tahoma"/>
      <family val="2"/>
    </font>
    <font>
      <b/>
      <sz val="9"/>
      <color indexed="81"/>
      <name val="Tahoma"/>
      <family val="2"/>
    </font>
    <font>
      <b/>
      <sz val="9"/>
      <color theme="1"/>
      <name val="Calibri Light"/>
      <family val="2"/>
    </font>
    <font>
      <sz val="9"/>
      <color theme="1"/>
      <name val="Calibri Light"/>
      <family val="2"/>
    </font>
    <font>
      <b/>
      <sz val="9"/>
      <color rgb="FF68BD45"/>
      <name val="Calibri Light"/>
      <family val="2"/>
    </font>
    <font>
      <sz val="9"/>
      <color rgb="FF000000"/>
      <name val="Arial"/>
      <family val="2"/>
    </font>
    <font>
      <b/>
      <sz val="9"/>
      <color indexed="8"/>
      <name val="Calibri Light"/>
      <family val="2"/>
    </font>
    <font>
      <sz val="9"/>
      <color indexed="8"/>
      <name val="Calibri Light"/>
      <family val="2"/>
    </font>
    <font>
      <b/>
      <sz val="9"/>
      <name val="Calibri Light"/>
      <family val="2"/>
    </font>
    <font>
      <sz val="9"/>
      <name val="Calibri Light"/>
      <family val="2"/>
    </font>
    <font>
      <i/>
      <sz val="9"/>
      <color indexed="8"/>
      <name val="Calibri Light"/>
      <family val="2"/>
    </font>
    <font>
      <u/>
      <sz val="9"/>
      <color indexed="8"/>
      <name val="Calibri Light"/>
      <family val="2"/>
    </font>
    <font>
      <sz val="9"/>
      <color rgb="FF0000FF"/>
      <name val="Calibri Light"/>
      <family val="2"/>
    </font>
    <font>
      <b/>
      <sz val="16"/>
      <color rgb="FF68BD45"/>
      <name val="Calibri Light"/>
      <family val="2"/>
    </font>
    <font>
      <b/>
      <sz val="20"/>
      <color rgb="FF68BD45"/>
      <name val="Calibri Light"/>
      <family val="2"/>
    </font>
    <font>
      <sz val="9"/>
      <color theme="0" tint="-0.34998626667073579"/>
      <name val="Calibri Light"/>
      <family val="2"/>
    </font>
    <font>
      <b/>
      <sz val="12"/>
      <color theme="1"/>
      <name val="Calibri Light"/>
      <family val="2"/>
    </font>
    <font>
      <sz val="11"/>
      <color theme="1"/>
      <name val="Calibri Light"/>
      <family val="2"/>
    </font>
    <font>
      <b/>
      <sz val="14"/>
      <color theme="1"/>
      <name val="Calibri Light"/>
      <family val="2"/>
    </font>
    <font>
      <b/>
      <sz val="9"/>
      <color theme="1"/>
      <name val="Cambria"/>
      <family val="2"/>
      <scheme val="major"/>
    </font>
    <font>
      <sz val="10"/>
      <color theme="1"/>
      <name val="Cambria"/>
      <family val="2"/>
      <scheme val="major"/>
    </font>
    <font>
      <sz val="10"/>
      <color indexed="8"/>
      <name val="Cambria"/>
      <family val="2"/>
      <scheme val="major"/>
    </font>
    <font>
      <sz val="7.5"/>
      <color indexed="8"/>
      <name val="Cambria"/>
      <family val="2"/>
      <scheme val="major"/>
    </font>
    <font>
      <sz val="11"/>
      <color rgb="FF404040"/>
      <name val="Calibri"/>
      <family val="2"/>
      <scheme val="minor"/>
    </font>
    <font>
      <sz val="10"/>
      <color rgb="FF404040"/>
      <name val="Calibri"/>
      <family val="2"/>
      <scheme val="minor"/>
    </font>
    <font>
      <sz val="10"/>
      <color rgb="FFFF0000"/>
      <name val="Cambria"/>
      <family val="2"/>
      <scheme val="major"/>
    </font>
    <font>
      <sz val="14"/>
      <color theme="1"/>
      <name val="Calibri Light"/>
      <family val="2"/>
    </font>
    <font>
      <i/>
      <sz val="9"/>
      <name val="Calibri Light"/>
      <family val="2"/>
    </font>
    <font>
      <sz val="12"/>
      <name val="Calibri Light"/>
      <family val="2"/>
    </font>
    <font>
      <i/>
      <sz val="8.5"/>
      <color theme="1"/>
      <name val="Calibri"/>
      <family val="2"/>
      <scheme val="minor"/>
    </font>
    <font>
      <sz val="8"/>
      <color rgb="FF40404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6"/>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0" fontId="2" fillId="0" borderId="0"/>
  </cellStyleXfs>
  <cellXfs count="314">
    <xf numFmtId="0" fontId="0" fillId="0" borderId="0" xfId="0"/>
    <xf numFmtId="0" fontId="13" fillId="0" borderId="0" xfId="0" applyFont="1"/>
    <xf numFmtId="0" fontId="14" fillId="0" borderId="0" xfId="0" applyFont="1"/>
    <xf numFmtId="0" fontId="15" fillId="0" borderId="0" xfId="0" applyFont="1"/>
    <xf numFmtId="0" fontId="14" fillId="0" borderId="1" xfId="0" applyFont="1" applyBorder="1"/>
    <xf numFmtId="0" fontId="14" fillId="0" borderId="0" xfId="0" applyFont="1" applyBorder="1"/>
    <xf numFmtId="0" fontId="14" fillId="0" borderId="0" xfId="0" applyFont="1" applyBorder="1" applyAlignment="1">
      <alignment horizontal="right"/>
    </xf>
    <xf numFmtId="0" fontId="14" fillId="0" borderId="2" xfId="0" applyFont="1" applyBorder="1"/>
    <xf numFmtId="0" fontId="4" fillId="0" borderId="0" xfId="0" applyFont="1"/>
    <xf numFmtId="0" fontId="4" fillId="0" borderId="0" xfId="0" applyFont="1" applyBorder="1"/>
    <xf numFmtId="0" fontId="14" fillId="0" borderId="0" xfId="0" applyFont="1" applyAlignment="1">
      <alignment vertical="center"/>
    </xf>
    <xf numFmtId="0" fontId="14" fillId="0" borderId="1" xfId="0" applyFont="1" applyBorder="1" applyAlignment="1">
      <alignment horizontal="right"/>
    </xf>
    <xf numFmtId="0" fontId="4" fillId="0" borderId="3" xfId="0" applyFont="1" applyBorder="1"/>
    <xf numFmtId="0" fontId="15" fillId="2" borderId="4" xfId="0" applyFont="1" applyFill="1" applyBorder="1" applyAlignment="1">
      <alignment horizontal="center"/>
    </xf>
    <xf numFmtId="0" fontId="15" fillId="2" borderId="1" xfId="0" applyFont="1" applyFill="1" applyBorder="1" applyAlignment="1">
      <alignment horizontal="center"/>
    </xf>
    <xf numFmtId="0" fontId="15" fillId="2" borderId="5" xfId="0" applyFont="1" applyFill="1" applyBorder="1" applyAlignment="1">
      <alignment horizontal="center"/>
    </xf>
    <xf numFmtId="0" fontId="15"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15" fillId="0" borderId="6" xfId="0" applyFont="1" applyBorder="1"/>
    <xf numFmtId="0" fontId="15" fillId="0" borderId="0" xfId="0" applyFont="1" applyBorder="1"/>
    <xf numFmtId="0" fontId="4" fillId="0" borderId="6" xfId="0" applyFont="1" applyBorder="1"/>
    <xf numFmtId="0" fontId="4" fillId="0" borderId="6" xfId="0" applyFont="1" applyBorder="1" applyAlignment="1"/>
    <xf numFmtId="0" fontId="14" fillId="0" borderId="7" xfId="0" applyFont="1" applyBorder="1"/>
    <xf numFmtId="0" fontId="14" fillId="0" borderId="8" xfId="0" applyFont="1" applyBorder="1"/>
    <xf numFmtId="0" fontId="14" fillId="0" borderId="6" xfId="0" applyFont="1" applyBorder="1"/>
    <xf numFmtId="0" fontId="8" fillId="0" borderId="0" xfId="0" applyFont="1" applyBorder="1" applyAlignment="1">
      <alignment horizontal="right"/>
    </xf>
    <xf numFmtId="0" fontId="4" fillId="0" borderId="0" xfId="0" applyFont="1" applyBorder="1" applyAlignment="1">
      <alignment horizontal="right"/>
    </xf>
    <xf numFmtId="0" fontId="4" fillId="0" borderId="9" xfId="0" applyFont="1" applyBorder="1"/>
    <xf numFmtId="0" fontId="16" fillId="0" borderId="6" xfId="0" applyFont="1" applyBorder="1"/>
    <xf numFmtId="0" fontId="14" fillId="0" borderId="10" xfId="0" applyFont="1" applyBorder="1"/>
    <xf numFmtId="0" fontId="14" fillId="0" borderId="11" xfId="0" applyFont="1" applyBorder="1"/>
    <xf numFmtId="0" fontId="14" fillId="0" borderId="5" xfId="0" applyFont="1" applyBorder="1"/>
    <xf numFmtId="0" fontId="17" fillId="0" borderId="0" xfId="0" applyFont="1" applyBorder="1" applyAlignment="1">
      <alignment horizontal="center"/>
    </xf>
    <xf numFmtId="0" fontId="15" fillId="2" borderId="12" xfId="0" applyFont="1" applyFill="1" applyBorder="1"/>
    <xf numFmtId="0" fontId="14" fillId="2" borderId="7" xfId="0" applyFont="1" applyFill="1" applyBorder="1"/>
    <xf numFmtId="0" fontId="15" fillId="2" borderId="6" xfId="0" applyFont="1" applyFill="1" applyBorder="1"/>
    <xf numFmtId="0" fontId="15" fillId="2" borderId="7" xfId="0" applyFont="1" applyFill="1" applyBorder="1"/>
    <xf numFmtId="0" fontId="15" fillId="2" borderId="4" xfId="0" applyFont="1" applyFill="1" applyBorder="1"/>
    <xf numFmtId="15" fontId="18" fillId="0" borderId="4" xfId="0" applyNumberFormat="1" applyFont="1" applyBorder="1"/>
    <xf numFmtId="0" fontId="16" fillId="0" borderId="13" xfId="0" applyFont="1" applyBorder="1"/>
    <xf numFmtId="0" fontId="18" fillId="0" borderId="1" xfId="0" applyFont="1" applyBorder="1" applyAlignment="1">
      <alignment horizontal="center"/>
    </xf>
    <xf numFmtId="0" fontId="19" fillId="0" borderId="1" xfId="0" applyFont="1" applyBorder="1" applyAlignment="1">
      <alignment horizontal="center"/>
    </xf>
    <xf numFmtId="0" fontId="18" fillId="0" borderId="4" xfId="0" applyFont="1" applyBorder="1" applyAlignment="1">
      <alignment horizontal="center"/>
    </xf>
    <xf numFmtId="0" fontId="18" fillId="2" borderId="4" xfId="0" applyFont="1" applyFill="1" applyBorder="1" applyAlignment="1">
      <alignment horizontal="center"/>
    </xf>
    <xf numFmtId="0" fontId="18" fillId="2" borderId="1" xfId="0" applyFont="1" applyFill="1" applyBorder="1" applyAlignment="1">
      <alignment horizontal="center"/>
    </xf>
    <xf numFmtId="0" fontId="18" fillId="0" borderId="14" xfId="0" applyFont="1" applyBorder="1" applyAlignment="1">
      <alignment horizontal="center"/>
    </xf>
    <xf numFmtId="0" fontId="18" fillId="0" borderId="15" xfId="0" applyFont="1" applyBorder="1" applyAlignment="1">
      <alignment horizontal="center"/>
    </xf>
    <xf numFmtId="0" fontId="18" fillId="2" borderId="5" xfId="0" applyFont="1" applyFill="1" applyBorder="1" applyAlignment="1">
      <alignment horizontal="center"/>
    </xf>
    <xf numFmtId="0" fontId="18" fillId="2" borderId="16" xfId="0" applyFont="1" applyFill="1" applyBorder="1" applyAlignment="1">
      <alignment horizontal="center"/>
    </xf>
    <xf numFmtId="0" fontId="19" fillId="0" borderId="5" xfId="0" applyFont="1" applyBorder="1" applyAlignment="1">
      <alignment horizontal="center"/>
    </xf>
    <xf numFmtId="49" fontId="25" fillId="0" borderId="1" xfId="0" applyNumberFormat="1" applyFont="1" applyFill="1" applyBorder="1" applyAlignment="1" applyProtection="1">
      <alignment horizontal="left" vertical="center" wrapText="1"/>
    </xf>
    <xf numFmtId="0" fontId="26" fillId="0" borderId="0" xfId="0" applyFont="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center" wrapText="1"/>
      <protection locked="0"/>
    </xf>
    <xf numFmtId="0" fontId="26" fillId="0" borderId="20"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4" borderId="0" xfId="0" applyFont="1" applyFill="1" applyBorder="1" applyAlignment="1" applyProtection="1">
      <alignment horizontal="left" vertical="center" wrapText="1"/>
      <protection locked="0"/>
    </xf>
    <xf numFmtId="0" fontId="26" fillId="4"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protection locked="0"/>
    </xf>
    <xf numFmtId="49" fontId="29" fillId="0" borderId="1" xfId="0" applyNumberFormat="1"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49" fontId="31" fillId="0" borderId="1" xfId="0" applyNumberFormat="1" applyFont="1" applyFill="1" applyBorder="1" applyAlignment="1" applyProtection="1">
      <alignment horizontal="left" vertical="center" wrapText="1"/>
    </xf>
    <xf numFmtId="0" fontId="26" fillId="3" borderId="0" xfId="0" applyFont="1" applyFill="1" applyBorder="1" applyAlignment="1" applyProtection="1">
      <alignment horizontal="left" vertical="center" wrapText="1"/>
      <protection locked="0"/>
    </xf>
    <xf numFmtId="49" fontId="32" fillId="0" borderId="1" xfId="0" applyNumberFormat="1" applyFont="1" applyFill="1" applyBorder="1" applyAlignment="1" applyProtection="1">
      <alignment horizontal="left" vertical="center" wrapText="1"/>
      <protection locked="0"/>
    </xf>
    <xf numFmtId="49" fontId="26" fillId="0" borderId="0" xfId="0" applyNumberFormat="1" applyFont="1" applyFill="1" applyBorder="1" applyAlignment="1" applyProtection="1">
      <alignment horizontal="left" vertical="center" wrapText="1"/>
      <protection locked="0"/>
    </xf>
    <xf numFmtId="49" fontId="30" fillId="0" borderId="0" xfId="0" applyNumberFormat="1" applyFont="1" applyFill="1" applyBorder="1" applyAlignment="1" applyProtection="1">
      <alignment horizontal="left" vertical="center" wrapText="1"/>
      <protection locked="0"/>
    </xf>
    <xf numFmtId="49" fontId="30" fillId="0" borderId="0" xfId="0" applyNumberFormat="1" applyFont="1" applyBorder="1" applyAlignment="1" applyProtection="1">
      <alignment horizontal="left" vertical="center" wrapText="1"/>
      <protection locked="0"/>
    </xf>
    <xf numFmtId="49" fontId="26" fillId="0" borderId="0" xfId="0" applyNumberFormat="1" applyFont="1" applyBorder="1" applyAlignment="1" applyProtection="1">
      <alignment horizontal="left" vertical="center" wrapText="1"/>
      <protection locked="0"/>
    </xf>
    <xf numFmtId="0" fontId="28" fillId="0" borderId="0" xfId="0" applyFont="1" applyAlignment="1">
      <alignment horizontal="left" vertical="center"/>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vertical="center" wrapText="1"/>
      <protection locked="0"/>
    </xf>
    <xf numFmtId="0" fontId="26" fillId="0" borderId="1" xfId="0" applyFont="1" applyFill="1" applyBorder="1" applyAlignment="1" applyProtection="1">
      <alignment horizontal="left" vertical="center" wrapText="1"/>
      <protection locked="0"/>
    </xf>
    <xf numFmtId="49" fontId="26" fillId="0" borderId="1" xfId="0" applyNumberFormat="1" applyFont="1" applyBorder="1" applyAlignment="1" applyProtection="1">
      <alignment horizontal="left" vertical="center" wrapText="1"/>
      <protection locked="0"/>
    </xf>
    <xf numFmtId="49" fontId="26" fillId="0" borderId="1" xfId="0" applyNumberFormat="1"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xf>
    <xf numFmtId="49" fontId="32" fillId="0" borderId="1"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26" fillId="0" borderId="1" xfId="0" applyNumberFormat="1"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center" vertical="center" wrapText="1"/>
    </xf>
    <xf numFmtId="49" fontId="26"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49" fontId="30" fillId="0"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9" fillId="7" borderId="1" xfId="0" applyFont="1" applyFill="1" applyBorder="1" applyAlignment="1" applyProtection="1">
      <alignment horizontal="center" vertical="center" textRotation="90"/>
    </xf>
    <xf numFmtId="0" fontId="25" fillId="0" borderId="1" xfId="0" applyFont="1" applyFill="1" applyBorder="1" applyAlignment="1" applyProtection="1">
      <alignment horizontal="center" vertical="center" textRotation="90"/>
      <protection locked="0"/>
    </xf>
    <xf numFmtId="0" fontId="29" fillId="0" borderId="1" xfId="0" applyFont="1" applyFill="1" applyBorder="1" applyAlignment="1" applyProtection="1">
      <alignment horizontal="center" vertical="center" textRotation="90"/>
    </xf>
    <xf numFmtId="49" fontId="29" fillId="7" borderId="1" xfId="0" applyNumberFormat="1" applyFont="1" applyFill="1" applyBorder="1" applyAlignment="1" applyProtection="1">
      <alignment horizontal="center" vertical="center" textRotation="90"/>
    </xf>
    <xf numFmtId="0" fontId="25" fillId="0" borderId="1" xfId="0" applyNumberFormat="1" applyFont="1" applyFill="1" applyBorder="1" applyAlignment="1" applyProtection="1">
      <alignment horizontal="center" vertical="center" textRotation="90"/>
      <protection locked="0"/>
    </xf>
    <xf numFmtId="0" fontId="31" fillId="7" borderId="1" xfId="0" applyNumberFormat="1" applyFont="1" applyFill="1" applyBorder="1" applyAlignment="1" applyProtection="1">
      <alignment horizontal="center" vertical="center" textRotation="90"/>
      <protection locked="0"/>
    </xf>
    <xf numFmtId="0" fontId="25" fillId="7" borderId="1" xfId="0" applyNumberFormat="1" applyFont="1" applyFill="1" applyBorder="1" applyAlignment="1" applyProtection="1">
      <alignment horizontal="center" vertical="center" textRotation="90"/>
      <protection locked="0"/>
    </xf>
    <xf numFmtId="0" fontId="25" fillId="7" borderId="1" xfId="0" applyFont="1" applyFill="1" applyBorder="1" applyAlignment="1" applyProtection="1">
      <alignment horizontal="center" vertical="center" textRotation="90"/>
    </xf>
    <xf numFmtId="49" fontId="25" fillId="7" borderId="1" xfId="0" applyNumberFormat="1" applyFont="1" applyFill="1" applyBorder="1" applyAlignment="1" applyProtection="1">
      <alignment horizontal="center" vertical="center" textRotation="90"/>
    </xf>
    <xf numFmtId="49" fontId="25" fillId="6" borderId="1" xfId="0" applyNumberFormat="1" applyFont="1" applyFill="1" applyBorder="1" applyAlignment="1" applyProtection="1">
      <alignment horizontal="center" vertical="center" textRotation="90"/>
    </xf>
    <xf numFmtId="49" fontId="25" fillId="7" borderId="1" xfId="0" applyNumberFormat="1" applyFont="1" applyFill="1" applyBorder="1" applyAlignment="1" applyProtection="1">
      <alignment horizontal="center" vertical="center" textRotation="90"/>
      <protection locked="0"/>
    </xf>
    <xf numFmtId="0" fontId="25" fillId="0" borderId="0" xfId="0" applyNumberFormat="1" applyFont="1" applyFill="1" applyBorder="1" applyAlignment="1" applyProtection="1">
      <alignment horizontal="center" vertical="center" textRotation="90"/>
      <protection locked="0"/>
    </xf>
    <xf numFmtId="0" fontId="25" fillId="3" borderId="0" xfId="0" applyNumberFormat="1" applyFont="1" applyFill="1" applyBorder="1" applyAlignment="1" applyProtection="1">
      <alignment horizontal="center" vertical="center" textRotation="90"/>
      <protection locked="0"/>
    </xf>
    <xf numFmtId="0" fontId="39" fillId="9"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49" fontId="26" fillId="0" borderId="1" xfId="0" applyNumberFormat="1" applyFont="1" applyFill="1" applyBorder="1" applyAlignment="1" applyProtection="1">
      <alignment horizontal="left" vertical="center" wrapText="1"/>
      <protection locked="0"/>
    </xf>
    <xf numFmtId="49" fontId="30" fillId="0" borderId="1" xfId="0" applyNumberFormat="1"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25" fillId="0" borderId="1" xfId="0" applyFont="1" applyFill="1" applyBorder="1" applyAlignment="1" applyProtection="1">
      <alignment horizontal="center" vertical="center" textRotation="90"/>
      <protection locked="0"/>
    </xf>
    <xf numFmtId="0" fontId="25" fillId="0" borderId="1" xfId="0" applyNumberFormat="1" applyFont="1" applyFill="1" applyBorder="1" applyAlignment="1" applyProtection="1">
      <alignment horizontal="center" vertical="center" textRotation="90"/>
      <protection locked="0"/>
    </xf>
    <xf numFmtId="0" fontId="26" fillId="0" borderId="1" xfId="0" applyFont="1" applyFill="1" applyBorder="1" applyAlignment="1" applyProtection="1">
      <alignment horizontal="left" vertical="center" wrapText="1"/>
      <protection locked="0"/>
    </xf>
    <xf numFmtId="49" fontId="32" fillId="0" borderId="1" xfId="0" applyNumberFormat="1"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protection locked="0"/>
    </xf>
    <xf numFmtId="0" fontId="43" fillId="0" borderId="0" xfId="0" applyFont="1" applyBorder="1" applyAlignment="1" applyProtection="1">
      <alignment vertical="center"/>
      <protection locked="0"/>
    </xf>
    <xf numFmtId="0" fontId="43" fillId="0" borderId="0" xfId="0" applyFont="1" applyFill="1" applyBorder="1" applyAlignment="1" applyProtection="1">
      <alignment vertical="center"/>
      <protection locked="0"/>
    </xf>
    <xf numFmtId="0" fontId="43" fillId="0" borderId="32" xfId="0" applyNumberFormat="1" applyFont="1" applyFill="1" applyBorder="1" applyAlignment="1" applyProtection="1">
      <alignment horizontal="center" vertical="center"/>
      <protection locked="0"/>
    </xf>
    <xf numFmtId="49" fontId="44" fillId="0" borderId="32" xfId="0" applyNumberFormat="1" applyFont="1" applyFill="1" applyBorder="1" applyAlignment="1" applyProtection="1">
      <alignment horizontal="center" vertical="center"/>
      <protection locked="0"/>
    </xf>
    <xf numFmtId="49" fontId="43" fillId="0" borderId="32" xfId="0" applyNumberFormat="1" applyFont="1" applyFill="1" applyBorder="1" applyAlignment="1" applyProtection="1">
      <alignment horizontal="center" vertical="center"/>
      <protection locked="0"/>
    </xf>
    <xf numFmtId="0" fontId="43" fillId="0" borderId="32" xfId="0" applyFont="1" applyFill="1" applyBorder="1" applyAlignment="1" applyProtection="1">
      <alignment horizontal="center" vertical="center"/>
      <protection locked="0"/>
    </xf>
    <xf numFmtId="0" fontId="43" fillId="0" borderId="1" xfId="0" applyNumberFormat="1" applyFont="1" applyFill="1" applyBorder="1" applyAlignment="1" applyProtection="1">
      <alignment horizontal="center" vertical="center"/>
      <protection locked="0"/>
    </xf>
    <xf numFmtId="49" fontId="44" fillId="0" borderId="1" xfId="0" applyNumberFormat="1" applyFont="1" applyFill="1" applyBorder="1" applyAlignment="1" applyProtection="1">
      <alignment horizontal="center" vertical="center"/>
      <protection locked="0"/>
    </xf>
    <xf numFmtId="49" fontId="43" fillId="0" borderId="1" xfId="0" applyNumberFormat="1"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protection locked="0"/>
    </xf>
    <xf numFmtId="0" fontId="42" fillId="0" borderId="0" xfId="0" applyNumberFormat="1" applyFont="1" applyFill="1" applyBorder="1" applyAlignment="1" applyProtection="1">
      <alignment horizontal="center" vertical="center"/>
      <protection locked="0"/>
    </xf>
    <xf numFmtId="49" fontId="45" fillId="0" borderId="0"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vertical="center"/>
      <protection locked="0"/>
    </xf>
    <xf numFmtId="49" fontId="43" fillId="0" borderId="0"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wrapText="1"/>
      <protection locked="0"/>
    </xf>
    <xf numFmtId="0" fontId="42" fillId="3" borderId="0" xfId="0" applyNumberFormat="1" applyFont="1" applyFill="1" applyBorder="1" applyAlignment="1" applyProtection="1">
      <alignment horizontal="center" vertical="center"/>
      <protection locked="0"/>
    </xf>
    <xf numFmtId="49" fontId="45" fillId="0" borderId="0" xfId="0" applyNumberFormat="1" applyFont="1" applyBorder="1" applyAlignment="1" applyProtection="1">
      <alignment horizontal="center" vertical="center"/>
      <protection locked="0"/>
    </xf>
    <xf numFmtId="49" fontId="43" fillId="0" borderId="0" xfId="0" applyNumberFormat="1" applyFont="1" applyBorder="1" applyAlignment="1" applyProtection="1">
      <alignment vertical="center"/>
      <protection locked="0"/>
    </xf>
    <xf numFmtId="49" fontId="43" fillId="0" borderId="0" xfId="0" applyNumberFormat="1" applyFont="1" applyBorder="1" applyAlignment="1" applyProtection="1">
      <alignment horizontal="center" vertical="center"/>
      <protection locked="0"/>
    </xf>
    <xf numFmtId="0" fontId="43" fillId="0" borderId="0" xfId="0" applyFont="1" applyBorder="1" applyAlignment="1" applyProtection="1">
      <alignment horizontal="center" vertical="center" wrapText="1"/>
      <protection locked="0"/>
    </xf>
    <xf numFmtId="49" fontId="43" fillId="9" borderId="1" xfId="0" applyNumberFormat="1" applyFont="1" applyFill="1" applyBorder="1" applyAlignment="1" applyProtection="1">
      <alignment horizontal="center" vertical="center"/>
      <protection locked="0"/>
    </xf>
    <xf numFmtId="0" fontId="43" fillId="9" borderId="31" xfId="0" applyFont="1" applyFill="1" applyBorder="1" applyAlignment="1" applyProtection="1">
      <alignment horizontal="center" vertical="center" wrapText="1"/>
      <protection locked="0"/>
    </xf>
    <xf numFmtId="0" fontId="40" fillId="0" borderId="0" xfId="0" applyFont="1" applyFill="1" applyBorder="1" applyAlignment="1">
      <alignment horizontal="left" vertical="center" wrapText="1"/>
    </xf>
    <xf numFmtId="0" fontId="40" fillId="0" borderId="0" xfId="0" applyFont="1" applyFill="1" applyBorder="1" applyAlignment="1">
      <alignment vertical="center" wrapText="1"/>
    </xf>
    <xf numFmtId="0" fontId="47" fillId="0" borderId="21" xfId="0" applyFont="1" applyBorder="1" applyAlignment="1">
      <alignment vertical="top" wrapText="1"/>
    </xf>
    <xf numFmtId="14" fontId="47" fillId="0" borderId="31" xfId="0" applyNumberFormat="1" applyFont="1" applyBorder="1" applyAlignment="1">
      <alignment vertical="top" wrapText="1"/>
    </xf>
    <xf numFmtId="0" fontId="48" fillId="0" borderId="32" xfId="0" applyFont="1" applyFill="1" applyBorder="1" applyAlignment="1" applyProtection="1">
      <alignment horizontal="center" vertical="center"/>
      <protection locked="0"/>
    </xf>
    <xf numFmtId="14" fontId="40" fillId="0" borderId="1" xfId="0" applyNumberFormat="1" applyFont="1" applyFill="1" applyBorder="1" applyAlignment="1">
      <alignment horizontal="right" vertical="top" wrapText="1"/>
    </xf>
    <xf numFmtId="0" fontId="21" fillId="6" borderId="35" xfId="0" applyFont="1" applyFill="1" applyBorder="1" applyAlignment="1">
      <alignment horizontal="center" vertical="center" wrapText="1"/>
    </xf>
    <xf numFmtId="0" fontId="21" fillId="6" borderId="37" xfId="0"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xf>
    <xf numFmtId="49" fontId="30" fillId="0" borderId="1" xfId="0" applyNumberFormat="1" applyFont="1" applyFill="1" applyBorder="1" applyAlignment="1" applyProtection="1">
      <alignment horizontal="center" vertical="center" wrapText="1"/>
    </xf>
    <xf numFmtId="0" fontId="29" fillId="7" borderId="1" xfId="0" applyFont="1" applyFill="1" applyBorder="1" applyAlignment="1" applyProtection="1">
      <alignment vertical="center" wrapText="1"/>
    </xf>
    <xf numFmtId="49" fontId="29" fillId="7" borderId="1" xfId="0" applyNumberFormat="1" applyFont="1" applyFill="1" applyBorder="1" applyAlignment="1" applyProtection="1">
      <alignment vertical="center" wrapText="1"/>
    </xf>
    <xf numFmtId="0" fontId="29" fillId="7" borderId="21" xfId="0" applyFont="1" applyFill="1" applyBorder="1" applyAlignment="1" applyProtection="1">
      <alignment vertical="center" wrapText="1"/>
    </xf>
    <xf numFmtId="0" fontId="29" fillId="7" borderId="2" xfId="0" applyFont="1" applyFill="1" applyBorder="1" applyAlignment="1" applyProtection="1">
      <alignment vertical="center" wrapText="1"/>
    </xf>
    <xf numFmtId="49" fontId="29" fillId="7" borderId="21" xfId="0" applyNumberFormat="1" applyFont="1" applyFill="1" applyBorder="1" applyAlignment="1" applyProtection="1">
      <alignment vertical="center" wrapText="1"/>
    </xf>
    <xf numFmtId="49" fontId="29" fillId="7" borderId="2" xfId="0" applyNumberFormat="1" applyFont="1" applyFill="1" applyBorder="1" applyAlignment="1" applyProtection="1">
      <alignment vertical="center" wrapText="1"/>
    </xf>
    <xf numFmtId="49" fontId="25" fillId="6" borderId="21" xfId="0" applyNumberFormat="1" applyFont="1" applyFill="1" applyBorder="1" applyAlignment="1" applyProtection="1">
      <alignment vertical="center" wrapText="1"/>
    </xf>
    <xf numFmtId="49" fontId="25" fillId="6" borderId="2" xfId="0" applyNumberFormat="1" applyFont="1" applyFill="1" applyBorder="1" applyAlignment="1" applyProtection="1">
      <alignment vertical="center" wrapText="1"/>
    </xf>
    <xf numFmtId="49" fontId="25" fillId="7" borderId="21" xfId="0" applyNumberFormat="1" applyFont="1" applyFill="1" applyBorder="1" applyAlignment="1" applyProtection="1">
      <alignment vertical="center" wrapText="1"/>
    </xf>
    <xf numFmtId="49" fontId="25" fillId="7" borderId="2" xfId="0" applyNumberFormat="1" applyFont="1" applyFill="1" applyBorder="1" applyAlignment="1" applyProtection="1">
      <alignment vertical="center" wrapText="1"/>
    </xf>
    <xf numFmtId="49" fontId="30" fillId="7" borderId="21" xfId="0" applyNumberFormat="1" applyFont="1" applyFill="1" applyBorder="1" applyAlignment="1" applyProtection="1">
      <alignment vertical="center" wrapText="1"/>
    </xf>
    <xf numFmtId="49" fontId="30" fillId="7" borderId="2" xfId="0" applyNumberFormat="1" applyFont="1" applyFill="1" applyBorder="1" applyAlignment="1" applyProtection="1">
      <alignment vertical="center" wrapText="1"/>
    </xf>
    <xf numFmtId="49" fontId="25" fillId="7" borderId="21" xfId="0" applyNumberFormat="1" applyFont="1" applyFill="1" applyBorder="1" applyAlignment="1" applyProtection="1">
      <alignment vertical="center" wrapText="1"/>
      <protection locked="0"/>
    </xf>
    <xf numFmtId="49" fontId="25" fillId="7" borderId="2" xfId="0" applyNumberFormat="1" applyFont="1" applyFill="1" applyBorder="1" applyAlignment="1" applyProtection="1">
      <alignment vertical="center" wrapText="1"/>
      <protection locked="0"/>
    </xf>
    <xf numFmtId="49" fontId="30" fillId="7" borderId="21" xfId="0" applyNumberFormat="1" applyFont="1" applyFill="1" applyBorder="1" applyAlignment="1" applyProtection="1">
      <alignment vertical="center" wrapText="1"/>
      <protection locked="0"/>
    </xf>
    <xf numFmtId="49" fontId="30" fillId="7" borderId="2" xfId="0" applyNumberFormat="1" applyFont="1" applyFill="1" applyBorder="1" applyAlignment="1" applyProtection="1">
      <alignment vertical="center" wrapText="1"/>
      <protection locked="0"/>
    </xf>
    <xf numFmtId="0" fontId="29" fillId="7" borderId="21" xfId="0" applyFont="1" applyFill="1" applyBorder="1" applyAlignment="1" applyProtection="1">
      <alignment horizontal="center" vertical="center" textRotation="90"/>
    </xf>
    <xf numFmtId="0" fontId="29" fillId="7" borderId="0" xfId="0" applyFont="1" applyFill="1" applyBorder="1" applyAlignment="1" applyProtection="1">
      <alignment vertical="center" wrapText="1"/>
    </xf>
    <xf numFmtId="0" fontId="39" fillId="5" borderId="15" xfId="0" applyFont="1" applyFill="1" applyBorder="1" applyAlignment="1" applyProtection="1">
      <alignment vertical="center" wrapText="1"/>
    </xf>
    <xf numFmtId="49" fontId="39" fillId="5" borderId="15" xfId="0" applyNumberFormat="1" applyFont="1" applyFill="1" applyBorder="1" applyAlignment="1" applyProtection="1">
      <alignment vertical="center" wrapText="1"/>
    </xf>
    <xf numFmtId="49" fontId="30" fillId="0" borderId="15" xfId="0" applyNumberFormat="1" applyFont="1" applyFill="1" applyBorder="1" applyAlignment="1" applyProtection="1">
      <alignment horizontal="left" vertical="center" wrapText="1"/>
    </xf>
    <xf numFmtId="0" fontId="26" fillId="0" borderId="15" xfId="0" applyFont="1" applyFill="1" applyBorder="1" applyAlignment="1" applyProtection="1">
      <alignment horizontal="center" vertical="center" wrapText="1"/>
    </xf>
    <xf numFmtId="0" fontId="26" fillId="0" borderId="15" xfId="0" applyFont="1" applyFill="1" applyBorder="1" applyAlignment="1" applyProtection="1">
      <alignment horizontal="left" vertical="center" wrapText="1"/>
      <protection locked="0"/>
    </xf>
    <xf numFmtId="49" fontId="30" fillId="0" borderId="32" xfId="0" applyNumberFormat="1" applyFont="1" applyFill="1" applyBorder="1" applyAlignment="1" applyProtection="1">
      <alignment horizontal="left" vertical="center" wrapText="1"/>
    </xf>
    <xf numFmtId="49" fontId="26" fillId="0" borderId="32" xfId="0" applyNumberFormat="1"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49" fontId="29" fillId="7" borderId="21" xfId="0" applyNumberFormat="1" applyFont="1" applyFill="1" applyBorder="1" applyAlignment="1" applyProtection="1">
      <alignment horizontal="center" vertical="center" textRotation="90"/>
    </xf>
    <xf numFmtId="49" fontId="29" fillId="7" borderId="0" xfId="0" applyNumberFormat="1" applyFont="1" applyFill="1" applyBorder="1" applyAlignment="1" applyProtection="1">
      <alignment vertical="center" wrapText="1"/>
    </xf>
    <xf numFmtId="0" fontId="31" fillId="7" borderId="21" xfId="0" applyNumberFormat="1" applyFont="1" applyFill="1" applyBorder="1" applyAlignment="1" applyProtection="1">
      <alignment horizontal="center" vertical="center" textRotation="90"/>
      <protection locked="0"/>
    </xf>
    <xf numFmtId="0" fontId="25" fillId="7" borderId="21" xfId="0" applyNumberFormat="1" applyFont="1" applyFill="1" applyBorder="1" applyAlignment="1" applyProtection="1">
      <alignment horizontal="center" vertical="center" textRotation="90"/>
      <protection locked="0"/>
    </xf>
    <xf numFmtId="0" fontId="26" fillId="0" borderId="32"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textRotation="90"/>
    </xf>
    <xf numFmtId="49" fontId="25" fillId="6" borderId="21" xfId="0" applyNumberFormat="1" applyFont="1" applyFill="1" applyBorder="1" applyAlignment="1" applyProtection="1">
      <alignment horizontal="center" vertical="center" textRotation="90"/>
    </xf>
    <xf numFmtId="49" fontId="32" fillId="0" borderId="15" xfId="0" applyNumberFormat="1" applyFont="1" applyFill="1" applyBorder="1" applyAlignment="1" applyProtection="1">
      <alignment horizontal="left" vertical="center" wrapText="1"/>
    </xf>
    <xf numFmtId="49" fontId="25" fillId="6" borderId="0" xfId="0" applyNumberFormat="1" applyFont="1" applyFill="1" applyBorder="1" applyAlignment="1" applyProtection="1">
      <alignment vertical="center" wrapText="1"/>
    </xf>
    <xf numFmtId="0" fontId="41" fillId="5" borderId="15" xfId="0" applyFont="1" applyFill="1" applyBorder="1" applyAlignment="1" applyProtection="1">
      <alignment vertical="center" textRotation="90"/>
    </xf>
    <xf numFmtId="0" fontId="29" fillId="7" borderId="3" xfId="0" applyFont="1" applyFill="1" applyBorder="1" applyAlignment="1" applyProtection="1">
      <alignment vertical="center" wrapText="1"/>
    </xf>
    <xf numFmtId="0" fontId="29" fillId="7" borderId="17" xfId="0" applyFont="1" applyFill="1" applyBorder="1" applyAlignment="1" applyProtection="1">
      <alignment vertical="center" wrapText="1"/>
    </xf>
    <xf numFmtId="0" fontId="26" fillId="0" borderId="1" xfId="0" applyFont="1" applyFill="1" applyBorder="1" applyAlignment="1" applyProtection="1">
      <alignment horizontal="left" vertical="center" wrapText="1"/>
      <protection locked="0"/>
    </xf>
    <xf numFmtId="0" fontId="46" fillId="0" borderId="0" xfId="0" applyFont="1" applyBorder="1" applyAlignment="1">
      <alignment vertical="top" wrapText="1"/>
    </xf>
    <xf numFmtId="0" fontId="47" fillId="0" borderId="0" xfId="0" applyFont="1" applyBorder="1" applyAlignment="1">
      <alignment vertical="top" wrapText="1"/>
    </xf>
    <xf numFmtId="14" fontId="47" fillId="0" borderId="0" xfId="0" applyNumberFormat="1" applyFont="1" applyBorder="1" applyAlignment="1">
      <alignment vertical="top" wrapText="1"/>
    </xf>
    <xf numFmtId="0" fontId="36" fillId="0" borderId="6" xfId="0" applyFont="1" applyFill="1" applyBorder="1" applyAlignment="1">
      <alignment horizontal="center" vertical="center" textRotation="90"/>
    </xf>
    <xf numFmtId="0" fontId="40" fillId="0" borderId="0" xfId="0" applyFont="1" applyFill="1" applyBorder="1" applyAlignment="1">
      <alignment horizontal="left" vertical="top" wrapText="1"/>
    </xf>
    <xf numFmtId="0" fontId="40" fillId="0" borderId="1" xfId="0" applyFont="1" applyFill="1" applyBorder="1" applyAlignment="1">
      <alignment horizontal="left" vertical="top" wrapText="1"/>
    </xf>
    <xf numFmtId="14" fontId="40" fillId="0" borderId="1" xfId="0" applyNumberFormat="1" applyFont="1" applyFill="1" applyBorder="1" applyAlignment="1">
      <alignment horizontal="left" vertical="top" wrapText="1"/>
    </xf>
    <xf numFmtId="49" fontId="39" fillId="8" borderId="15" xfId="0" applyNumberFormat="1"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29" fillId="7" borderId="3" xfId="0" applyFont="1" applyFill="1" applyBorder="1" applyAlignment="1" applyProtection="1">
      <alignment horizontal="left" vertical="center" wrapText="1"/>
    </xf>
    <xf numFmtId="0" fontId="29" fillId="7" borderId="18" xfId="0" applyFont="1" applyFill="1" applyBorder="1" applyAlignment="1" applyProtection="1">
      <alignment horizontal="left" vertical="center" wrapText="1"/>
    </xf>
    <xf numFmtId="0" fontId="29" fillId="7" borderId="17" xfId="0" applyFont="1" applyFill="1" applyBorder="1" applyAlignment="1" applyProtection="1">
      <alignment horizontal="left" vertical="center" wrapText="1"/>
    </xf>
    <xf numFmtId="0" fontId="29" fillId="7" borderId="38" xfId="0" applyFont="1" applyFill="1" applyBorder="1" applyAlignment="1" applyProtection="1">
      <alignment horizontal="left" vertical="center" wrapText="1"/>
    </xf>
    <xf numFmtId="0" fontId="29" fillId="7" borderId="2" xfId="0" applyFont="1" applyFill="1" applyBorder="1" applyAlignment="1" applyProtection="1">
      <alignment horizontal="left" vertical="center" wrapText="1"/>
    </xf>
    <xf numFmtId="0" fontId="29" fillId="7" borderId="31" xfId="0" applyFont="1" applyFill="1" applyBorder="1" applyAlignment="1" applyProtection="1">
      <alignment horizontal="left" vertical="center" wrapText="1"/>
    </xf>
    <xf numFmtId="0" fontId="29" fillId="7" borderId="0" xfId="0" applyFont="1" applyFill="1" applyBorder="1" applyAlignment="1" applyProtection="1">
      <alignment horizontal="left" vertical="center" wrapText="1"/>
    </xf>
    <xf numFmtId="49" fontId="29" fillId="7" borderId="0" xfId="0" applyNumberFormat="1" applyFont="1" applyFill="1" applyBorder="1" applyAlignment="1" applyProtection="1">
      <alignment horizontal="left" vertical="center" wrapText="1"/>
    </xf>
    <xf numFmtId="49" fontId="29" fillId="7" borderId="2" xfId="0" applyNumberFormat="1" applyFont="1" applyFill="1" applyBorder="1" applyAlignment="1" applyProtection="1">
      <alignment horizontal="left" vertical="center" wrapText="1"/>
    </xf>
    <xf numFmtId="49" fontId="25" fillId="6" borderId="0" xfId="0" applyNumberFormat="1" applyFont="1" applyFill="1" applyBorder="1" applyAlignment="1" applyProtection="1">
      <alignment horizontal="left" vertical="center" wrapText="1"/>
    </xf>
    <xf numFmtId="49" fontId="25" fillId="7" borderId="2" xfId="0" applyNumberFormat="1" applyFont="1" applyFill="1" applyBorder="1" applyAlignment="1" applyProtection="1">
      <alignment horizontal="left" vertical="center" wrapText="1"/>
    </xf>
    <xf numFmtId="49" fontId="30" fillId="7" borderId="2" xfId="0" applyNumberFormat="1" applyFont="1" applyFill="1" applyBorder="1" applyAlignment="1" applyProtection="1">
      <alignment horizontal="left" vertical="center" wrapText="1"/>
    </xf>
    <xf numFmtId="49" fontId="25" fillId="7" borderId="2" xfId="0" applyNumberFormat="1" applyFont="1" applyFill="1" applyBorder="1" applyAlignment="1" applyProtection="1">
      <alignment horizontal="left" vertical="center" wrapText="1"/>
      <protection locked="0"/>
    </xf>
    <xf numFmtId="49" fontId="30" fillId="7" borderId="2" xfId="0" applyNumberFormat="1" applyFont="1" applyFill="1" applyBorder="1" applyAlignment="1" applyProtection="1">
      <alignment horizontal="left" vertical="center" wrapText="1"/>
      <protection locked="0"/>
    </xf>
    <xf numFmtId="0" fontId="49" fillId="0" borderId="21" xfId="0" applyFont="1" applyFill="1" applyBorder="1" applyAlignment="1">
      <alignment vertical="top" wrapText="1"/>
    </xf>
    <xf numFmtId="0" fontId="49" fillId="0" borderId="2" xfId="0" applyFont="1" applyFill="1" applyBorder="1" applyAlignment="1">
      <alignment vertical="top" wrapText="1"/>
    </xf>
    <xf numFmtId="0" fontId="22" fillId="0" borderId="22" xfId="0" applyFont="1" applyBorder="1" applyAlignment="1">
      <alignment horizontal="left" vertical="top"/>
    </xf>
    <xf numFmtId="0" fontId="22" fillId="0" borderId="23" xfId="0" applyFont="1" applyBorder="1" applyAlignment="1">
      <alignment horizontal="left" vertical="top"/>
    </xf>
    <xf numFmtId="0" fontId="22" fillId="0" borderId="24" xfId="0" applyFont="1" applyBorder="1" applyAlignment="1">
      <alignment horizontal="left" vertical="top"/>
    </xf>
    <xf numFmtId="0" fontId="18" fillId="0" borderId="21" xfId="0" applyFont="1" applyBorder="1" applyAlignment="1">
      <alignment horizontal="left"/>
    </xf>
    <xf numFmtId="0" fontId="18" fillId="0" borderId="2" xfId="0" applyFont="1" applyBorder="1" applyAlignment="1">
      <alignment horizontal="left"/>
    </xf>
    <xf numFmtId="0" fontId="18" fillId="0" borderId="11" xfId="0" applyFont="1" applyBorder="1" applyAlignment="1">
      <alignment horizontal="left"/>
    </xf>
    <xf numFmtId="0" fontId="4" fillId="0" borderId="6" xfId="0" applyFont="1" applyBorder="1" applyAlignment="1">
      <alignment horizontal="right" vertical="center" wrapText="1"/>
    </xf>
    <xf numFmtId="0" fontId="4" fillId="0" borderId="0" xfId="0" applyFont="1" applyBorder="1" applyAlignment="1">
      <alignment horizontal="right" vertical="center" wrapText="1"/>
    </xf>
    <xf numFmtId="0" fontId="15" fillId="2" borderId="25" xfId="0" applyFont="1" applyFill="1" applyBorder="1" applyAlignment="1">
      <alignment horizontal="center"/>
    </xf>
    <xf numFmtId="0" fontId="15" fillId="2" borderId="26" xfId="0" applyFont="1" applyFill="1" applyBorder="1" applyAlignment="1">
      <alignment horizontal="center"/>
    </xf>
    <xf numFmtId="0" fontId="15" fillId="2" borderId="27" xfId="0" applyFont="1" applyFill="1" applyBorder="1" applyAlignment="1">
      <alignment horizontal="center"/>
    </xf>
    <xf numFmtId="0" fontId="18" fillId="0" borderId="21" xfId="0" applyFont="1" applyBorder="1" applyAlignment="1">
      <alignment horizontal="left" vertical="top" wrapText="1"/>
    </xf>
    <xf numFmtId="0" fontId="18" fillId="0" borderId="2" xfId="0" applyFont="1" applyBorder="1" applyAlignment="1">
      <alignment horizontal="left" vertical="top" wrapText="1"/>
    </xf>
    <xf numFmtId="0" fontId="18" fillId="0" borderId="11" xfId="0" applyFont="1" applyBorder="1" applyAlignment="1">
      <alignment horizontal="left" vertical="top" wrapText="1"/>
    </xf>
    <xf numFmtId="0" fontId="20" fillId="2" borderId="28" xfId="0" applyFont="1" applyFill="1" applyBorder="1" applyAlignment="1">
      <alignment horizontal="center"/>
    </xf>
    <xf numFmtId="0" fontId="20" fillId="2" borderId="29" xfId="0" applyFont="1" applyFill="1" applyBorder="1" applyAlignment="1">
      <alignment horizontal="center"/>
    </xf>
    <xf numFmtId="0" fontId="20" fillId="2" borderId="30" xfId="0" applyFont="1" applyFill="1" applyBorder="1" applyAlignment="1">
      <alignment horizontal="center"/>
    </xf>
    <xf numFmtId="0" fontId="18" fillId="0" borderId="31" xfId="0" applyFont="1" applyBorder="1" applyAlignment="1">
      <alignment horizontal="left"/>
    </xf>
    <xf numFmtId="0" fontId="18" fillId="0" borderId="17" xfId="0" applyFont="1" applyBorder="1" applyAlignment="1">
      <alignment horizontal="left"/>
    </xf>
    <xf numFmtId="0" fontId="15" fillId="2" borderId="21" xfId="0" applyFont="1" applyFill="1" applyBorder="1" applyAlignment="1">
      <alignment horizontal="center"/>
    </xf>
    <xf numFmtId="0" fontId="15" fillId="2" borderId="2" xfId="0" applyFont="1" applyFill="1" applyBorder="1" applyAlignment="1">
      <alignment horizontal="center"/>
    </xf>
    <xf numFmtId="0" fontId="15" fillId="2" borderId="11" xfId="0" applyFont="1" applyFill="1" applyBorder="1" applyAlignment="1">
      <alignment horizontal="center"/>
    </xf>
    <xf numFmtId="0" fontId="49" fillId="0" borderId="21" xfId="0" applyFont="1" applyFill="1" applyBorder="1" applyAlignment="1">
      <alignment horizontal="left" vertical="top" wrapText="1"/>
    </xf>
    <xf numFmtId="0" fontId="49" fillId="0" borderId="2" xfId="0" applyFont="1" applyFill="1" applyBorder="1" applyAlignment="1">
      <alignment horizontal="left" vertical="top" wrapText="1"/>
    </xf>
    <xf numFmtId="0" fontId="49" fillId="0" borderId="21" xfId="0" applyFont="1" applyFill="1" applyBorder="1" applyAlignment="1">
      <alignment horizontal="center" vertical="top" wrapText="1"/>
    </xf>
    <xf numFmtId="0" fontId="49" fillId="0" borderId="2" xfId="0" applyFont="1" applyFill="1" applyBorder="1" applyAlignment="1">
      <alignment horizontal="center" vertical="top" wrapText="1"/>
    </xf>
    <xf numFmtId="0" fontId="49" fillId="0" borderId="31" xfId="0" applyFont="1" applyFill="1" applyBorder="1" applyAlignment="1">
      <alignment horizontal="center" vertical="top" wrapText="1"/>
    </xf>
    <xf numFmtId="0" fontId="25" fillId="0" borderId="33" xfId="0" applyNumberFormat="1" applyFont="1" applyFill="1" applyBorder="1" applyAlignment="1" applyProtection="1">
      <alignment horizontal="center" vertical="center" wrapText="1"/>
      <protection locked="0"/>
    </xf>
    <xf numFmtId="0" fontId="25" fillId="0" borderId="0"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xf>
    <xf numFmtId="49" fontId="25" fillId="0" borderId="1" xfId="0" applyNumberFormat="1" applyFont="1" applyFill="1" applyBorder="1" applyAlignment="1" applyProtection="1">
      <alignment horizontal="center" vertical="center" textRotation="90"/>
      <protection locked="0"/>
    </xf>
    <xf numFmtId="49" fontId="26" fillId="0" borderId="1" xfId="0" applyNumberFormat="1" applyFont="1" applyFill="1" applyBorder="1" applyAlignment="1" applyProtection="1">
      <alignment horizontal="left" vertical="center" wrapText="1"/>
      <protection locked="0"/>
    </xf>
    <xf numFmtId="0" fontId="25" fillId="0" borderId="1" xfId="0" applyFont="1" applyFill="1" applyBorder="1" applyAlignment="1">
      <alignment horizontal="center" vertical="center" textRotation="90"/>
    </xf>
    <xf numFmtId="0" fontId="25" fillId="0" borderId="1" xfId="0" applyNumberFormat="1" applyFont="1" applyFill="1" applyBorder="1" applyAlignment="1" applyProtection="1">
      <alignment horizontal="center" vertical="center" textRotation="90"/>
      <protection locked="0"/>
    </xf>
    <xf numFmtId="49" fontId="26" fillId="0" borderId="1" xfId="0" applyNumberFormat="1" applyFont="1" applyFill="1" applyBorder="1" applyAlignment="1" applyProtection="1">
      <alignment horizontal="left" vertical="center" wrapText="1"/>
    </xf>
    <xf numFmtId="0" fontId="26" fillId="0" borderId="15" xfId="0"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49" fontId="30" fillId="0" borderId="1" xfId="0" applyNumberFormat="1" applyFont="1" applyFill="1" applyBorder="1" applyAlignment="1" applyProtection="1">
      <alignment horizontal="left" vertical="center" wrapText="1"/>
    </xf>
    <xf numFmtId="49" fontId="32" fillId="0" borderId="1" xfId="0" applyNumberFormat="1" applyFont="1" applyFill="1" applyBorder="1" applyAlignment="1" applyProtection="1">
      <alignment horizontal="left" vertical="center" wrapText="1"/>
    </xf>
    <xf numFmtId="0" fontId="25" fillId="0" borderId="1" xfId="0" applyFont="1" applyFill="1" applyBorder="1" applyAlignment="1" applyProtection="1">
      <alignment horizontal="center" vertical="center" textRotation="90"/>
      <protection locked="0"/>
    </xf>
    <xf numFmtId="49" fontId="30" fillId="0" borderId="1" xfId="0" applyNumberFormat="1" applyFont="1" applyFill="1" applyBorder="1" applyAlignment="1" applyProtection="1">
      <alignment horizontal="center" vertical="center" wrapText="1"/>
    </xf>
    <xf numFmtId="0" fontId="39" fillId="5" borderId="1" xfId="0" applyFont="1" applyFill="1" applyBorder="1" applyAlignment="1" applyProtection="1">
      <alignment horizontal="left" vertical="center" wrapText="1"/>
    </xf>
    <xf numFmtId="49" fontId="39" fillId="5"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1" fillId="0" borderId="1" xfId="0" applyNumberFormat="1" applyFont="1" applyFill="1" applyBorder="1" applyAlignment="1" applyProtection="1">
      <alignment horizontal="center" vertical="center" textRotation="90"/>
      <protection locked="0"/>
    </xf>
    <xf numFmtId="0" fontId="26"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center" vertical="center" wrapText="1"/>
    </xf>
    <xf numFmtId="49" fontId="26" fillId="0" borderId="1" xfId="0" applyNumberFormat="1" applyFont="1" applyBorder="1" applyAlignment="1" applyProtection="1">
      <alignment horizontal="left" vertical="center" wrapText="1"/>
      <protection locked="0"/>
    </xf>
    <xf numFmtId="0" fontId="2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9" fillId="0" borderId="17" xfId="0" applyFont="1" applyFill="1" applyBorder="1" applyAlignment="1">
      <alignment horizontal="left" vertical="top" wrapText="1"/>
    </xf>
    <xf numFmtId="0" fontId="39" fillId="9" borderId="1" xfId="0" applyFont="1" applyFill="1" applyBorder="1" applyAlignment="1" applyProtection="1">
      <alignment horizontal="center" vertical="center" wrapText="1"/>
    </xf>
    <xf numFmtId="0" fontId="27" fillId="0" borderId="3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39" fillId="8" borderId="15" xfId="0" applyFont="1" applyFill="1" applyBorder="1" applyAlignment="1" applyProtection="1">
      <alignment horizontal="center" vertical="center" wrapText="1"/>
    </xf>
    <xf numFmtId="0" fontId="39" fillId="8" borderId="32"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textRotation="90"/>
    </xf>
    <xf numFmtId="0" fontId="25" fillId="0" borderId="32" xfId="0" applyNumberFormat="1" applyFont="1" applyFill="1" applyBorder="1" applyAlignment="1" applyProtection="1">
      <alignment horizontal="center" vertical="center" textRotation="90"/>
      <protection locked="0"/>
    </xf>
    <xf numFmtId="0" fontId="26" fillId="0" borderId="32" xfId="0" applyFont="1" applyFill="1" applyBorder="1" applyAlignment="1" applyProtection="1">
      <alignment horizontal="left" vertical="center" wrapText="1"/>
      <protection locked="0"/>
    </xf>
    <xf numFmtId="0" fontId="26" fillId="0" borderId="32" xfId="0" applyFont="1" applyFill="1" applyBorder="1" applyAlignment="1" applyProtection="1">
      <alignment horizontal="center" vertical="center" wrapText="1"/>
    </xf>
    <xf numFmtId="0" fontId="26" fillId="0" borderId="20" xfId="0" applyFont="1" applyFill="1" applyBorder="1" applyAlignment="1" applyProtection="1">
      <alignment horizontal="left" vertical="center" wrapText="1"/>
      <protection locked="0"/>
    </xf>
    <xf numFmtId="0" fontId="51" fillId="0" borderId="14" xfId="0" applyFont="1" applyFill="1" applyBorder="1" applyAlignment="1">
      <alignment horizontal="center" vertical="center" textRotation="90"/>
    </xf>
    <xf numFmtId="0" fontId="51" fillId="0" borderId="39" xfId="0" applyFont="1" applyFill="1" applyBorder="1" applyAlignment="1">
      <alignment horizontal="center" vertical="center" textRotation="90"/>
    </xf>
    <xf numFmtId="0" fontId="51" fillId="0" borderId="40" xfId="0" applyFont="1" applyFill="1" applyBorder="1" applyAlignment="1">
      <alignment horizontal="center" vertical="center" textRotation="90"/>
    </xf>
    <xf numFmtId="0" fontId="40" fillId="0" borderId="21" xfId="0" applyFont="1" applyFill="1" applyBorder="1" applyAlignment="1">
      <alignment horizontal="left" vertical="top" wrapText="1"/>
    </xf>
    <xf numFmtId="0" fontId="40" fillId="0" borderId="2" xfId="0" applyFont="1" applyFill="1" applyBorder="1" applyAlignment="1">
      <alignment horizontal="left" vertical="top" wrapText="1"/>
    </xf>
    <xf numFmtId="0" fontId="40" fillId="0" borderId="31" xfId="0" applyFont="1" applyFill="1" applyBorder="1" applyAlignment="1">
      <alignment horizontal="left" vertical="top" wrapText="1"/>
    </xf>
    <xf numFmtId="0" fontId="50" fillId="0" borderId="43" xfId="0" applyFont="1" applyFill="1" applyBorder="1" applyAlignment="1">
      <alignment horizontal="left" vertical="center" wrapText="1"/>
    </xf>
    <xf numFmtId="0" fontId="50" fillId="0" borderId="17" xfId="0" applyFont="1" applyFill="1" applyBorder="1" applyAlignment="1">
      <alignment horizontal="left" vertical="center" wrapText="1"/>
    </xf>
    <xf numFmtId="49" fontId="30" fillId="0" borderId="32" xfId="0" applyNumberFormat="1" applyFont="1" applyFill="1" applyBorder="1" applyAlignment="1" applyProtection="1">
      <alignment horizontal="left" vertical="center" wrapText="1"/>
    </xf>
    <xf numFmtId="0" fontId="26" fillId="0" borderId="15" xfId="0" applyFont="1" applyFill="1" applyBorder="1" applyAlignment="1" applyProtection="1">
      <alignment horizontal="left" vertical="center" wrapText="1"/>
      <protection locked="0"/>
    </xf>
    <xf numFmtId="0" fontId="30" fillId="0" borderId="32" xfId="0" applyFont="1" applyFill="1" applyBorder="1" applyAlignment="1" applyProtection="1">
      <alignment horizontal="left" vertical="center" wrapText="1"/>
    </xf>
    <xf numFmtId="49" fontId="30" fillId="0" borderId="15" xfId="0" applyNumberFormat="1" applyFont="1" applyFill="1" applyBorder="1" applyAlignment="1" applyProtection="1">
      <alignment horizontal="left" vertical="center" wrapText="1"/>
    </xf>
    <xf numFmtId="0" fontId="26" fillId="0" borderId="15" xfId="0" applyFont="1" applyFill="1" applyBorder="1" applyAlignment="1" applyProtection="1">
      <alignment horizontal="center" vertical="center" wrapText="1"/>
    </xf>
    <xf numFmtId="49" fontId="29" fillId="7" borderId="15" xfId="0" applyNumberFormat="1" applyFont="1" applyFill="1" applyBorder="1" applyAlignment="1" applyProtection="1">
      <alignment horizontal="center" vertical="center" wrapText="1"/>
    </xf>
    <xf numFmtId="49" fontId="29" fillId="7" borderId="32" xfId="0" applyNumberFormat="1" applyFont="1" applyFill="1" applyBorder="1" applyAlignment="1" applyProtection="1">
      <alignment horizontal="center" vertical="center" wrapText="1"/>
    </xf>
    <xf numFmtId="0" fontId="21" fillId="6" borderId="40" xfId="0" applyFont="1" applyFill="1" applyBorder="1" applyAlignment="1">
      <alignment horizontal="center" vertical="center" wrapText="1"/>
    </xf>
    <xf numFmtId="0" fontId="21" fillId="6" borderId="42" xfId="0" applyFont="1" applyFill="1" applyBorder="1" applyAlignment="1">
      <alignment horizontal="center" vertical="center" wrapText="1"/>
    </xf>
    <xf numFmtId="49" fontId="43" fillId="9"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protection locked="0"/>
    </xf>
    <xf numFmtId="0" fontId="36" fillId="0" borderId="2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21" fillId="6" borderId="35"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6" borderId="36" xfId="0" applyFont="1" applyFill="1" applyBorder="1" applyAlignment="1">
      <alignment horizontal="center" vertical="center" wrapText="1"/>
    </xf>
    <xf numFmtId="0" fontId="21" fillId="6" borderId="37"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52" fillId="0" borderId="1" xfId="0" applyNumberFormat="1" applyFont="1" applyFill="1" applyBorder="1" applyAlignment="1" applyProtection="1">
      <alignment horizontal="left" vertical="center"/>
      <protection locked="0"/>
    </xf>
    <xf numFmtId="0" fontId="53" fillId="0" borderId="15" xfId="0" applyFont="1" applyBorder="1" applyAlignment="1">
      <alignment horizontal="center" vertical="center" textRotation="90" wrapText="1"/>
    </xf>
    <xf numFmtId="0" fontId="53" fillId="0" borderId="32" xfId="0" applyFont="1" applyBorder="1" applyAlignment="1">
      <alignment horizontal="center" vertical="center" textRotation="90" wrapText="1"/>
    </xf>
    <xf numFmtId="0" fontId="46" fillId="0" borderId="21" xfId="0" applyFont="1" applyBorder="1" applyAlignment="1">
      <alignment horizontal="left" vertical="center" wrapText="1"/>
    </xf>
    <xf numFmtId="0" fontId="46" fillId="0" borderId="2" xfId="0" applyFont="1" applyBorder="1" applyAlignment="1">
      <alignment horizontal="left" vertical="center" wrapText="1"/>
    </xf>
    <xf numFmtId="0" fontId="46" fillId="0" borderId="31" xfId="0" applyFont="1" applyBorder="1" applyAlignment="1">
      <alignment horizontal="left" vertical="center" wrapText="1"/>
    </xf>
    <xf numFmtId="0" fontId="46" fillId="0" borderId="21" xfId="0" applyFont="1" applyBorder="1" applyAlignment="1">
      <alignment horizontal="left" vertical="top" wrapText="1"/>
    </xf>
    <xf numFmtId="0" fontId="46" fillId="0" borderId="2" xfId="0" applyFont="1" applyBorder="1" applyAlignment="1">
      <alignment horizontal="left" vertical="top" wrapText="1"/>
    </xf>
    <xf numFmtId="0" fontId="46" fillId="0" borderId="31" xfId="0" applyFont="1" applyBorder="1" applyAlignment="1">
      <alignment horizontal="left" vertical="top" wrapText="1"/>
    </xf>
  </cellXfs>
  <cellStyles count="2">
    <cellStyle name="Normal" xfId="0" builtinId="0"/>
    <cellStyle name="Standard 2"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1200829</xdr:colOff>
      <xdr:row>0</xdr:row>
      <xdr:rowOff>47624</xdr:rowOff>
    </xdr:from>
    <xdr:to>
      <xdr:col>4</xdr:col>
      <xdr:colOff>695098</xdr:colOff>
      <xdr:row>2</xdr:row>
      <xdr:rowOff>5380</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6258" y="47624"/>
          <a:ext cx="2762251" cy="883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428625</xdr:colOff>
      <xdr:row>0</xdr:row>
      <xdr:rowOff>55790</xdr:rowOff>
    </xdr:from>
    <xdr:to>
      <xdr:col>5</xdr:col>
      <xdr:colOff>68035</xdr:colOff>
      <xdr:row>1</xdr:row>
      <xdr:rowOff>295275</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55790"/>
          <a:ext cx="2592160" cy="7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499013</xdr:colOff>
      <xdr:row>0</xdr:row>
      <xdr:rowOff>83343</xdr:rowOff>
    </xdr:from>
    <xdr:to>
      <xdr:col>5</xdr:col>
      <xdr:colOff>1381125</xdr:colOff>
      <xdr:row>2</xdr:row>
      <xdr:rowOff>19050</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7913" y="83343"/>
          <a:ext cx="1634587" cy="53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zoomScaleSheetLayoutView="100" workbookViewId="0">
      <selection activeCell="C4" sqref="C4:E4"/>
    </sheetView>
  </sheetViews>
  <sheetFormatPr baseColWidth="10" defaultColWidth="10" defaultRowHeight="12" x14ac:dyDescent="0.2"/>
  <cols>
    <col min="1" max="2" width="10" style="2"/>
    <col min="3" max="3" width="11" style="2" customWidth="1"/>
    <col min="4" max="16384" width="10" style="2"/>
  </cols>
  <sheetData>
    <row r="1" spans="1:9" s="1" customFormat="1" ht="13.5" thickBot="1" x14ac:dyDescent="0.25">
      <c r="A1" s="227" t="s">
        <v>0</v>
      </c>
      <c r="B1" s="228"/>
      <c r="C1" s="228"/>
      <c r="D1" s="228"/>
      <c r="E1" s="228"/>
      <c r="F1" s="228"/>
      <c r="G1" s="228"/>
      <c r="H1" s="228"/>
      <c r="I1" s="229"/>
    </row>
    <row r="2" spans="1:9" ht="9" customHeight="1" thickBot="1" x14ac:dyDescent="0.25"/>
    <row r="3" spans="1:9" x14ac:dyDescent="0.2">
      <c r="A3" s="33" t="s">
        <v>1</v>
      </c>
      <c r="B3" s="34"/>
      <c r="C3" s="22"/>
      <c r="D3" s="22"/>
      <c r="E3" s="22"/>
      <c r="F3" s="22"/>
      <c r="G3" s="22"/>
      <c r="H3" s="22"/>
      <c r="I3" s="23"/>
    </row>
    <row r="4" spans="1:9" x14ac:dyDescent="0.2">
      <c r="A4" s="24" t="s">
        <v>2</v>
      </c>
      <c r="B4" s="5"/>
      <c r="C4" s="216"/>
      <c r="D4" s="217"/>
      <c r="E4" s="230"/>
      <c r="F4" s="6" t="s">
        <v>3</v>
      </c>
      <c r="G4" s="216"/>
      <c r="H4" s="217"/>
      <c r="I4" s="218"/>
    </row>
    <row r="5" spans="1:9" x14ac:dyDescent="0.2">
      <c r="A5" s="24" t="s">
        <v>4</v>
      </c>
      <c r="B5" s="5"/>
      <c r="C5" s="216"/>
      <c r="D5" s="217"/>
      <c r="E5" s="230"/>
      <c r="F5" s="6" t="s">
        <v>5</v>
      </c>
      <c r="G5" s="216"/>
      <c r="H5" s="217"/>
      <c r="I5" s="218"/>
    </row>
    <row r="6" spans="1:9" x14ac:dyDescent="0.2">
      <c r="A6" s="24" t="s">
        <v>6</v>
      </c>
      <c r="B6" s="5"/>
      <c r="C6" s="216"/>
      <c r="D6" s="217"/>
      <c r="E6" s="230"/>
      <c r="F6" s="5"/>
      <c r="G6" s="6" t="s">
        <v>7</v>
      </c>
      <c r="H6" s="4"/>
      <c r="I6" s="31"/>
    </row>
    <row r="7" spans="1:9" x14ac:dyDescent="0.2">
      <c r="A7" s="24"/>
      <c r="B7" s="5"/>
      <c r="C7" s="5"/>
      <c r="D7" s="5"/>
      <c r="E7" s="5"/>
      <c r="F7" s="5"/>
      <c r="G7" s="5"/>
      <c r="H7" s="5"/>
      <c r="I7" s="29"/>
    </row>
    <row r="8" spans="1:9" x14ac:dyDescent="0.2">
      <c r="A8" s="35" t="s">
        <v>8</v>
      </c>
      <c r="B8" s="5"/>
      <c r="C8" s="5"/>
      <c r="D8" s="5"/>
      <c r="E8" s="5"/>
      <c r="F8" s="5"/>
      <c r="G8" s="5"/>
      <c r="H8" s="5"/>
      <c r="I8" s="29"/>
    </row>
    <row r="9" spans="1:9" x14ac:dyDescent="0.2">
      <c r="A9" s="37" t="s">
        <v>9</v>
      </c>
      <c r="B9" s="232" t="s">
        <v>10</v>
      </c>
      <c r="C9" s="233"/>
      <c r="D9" s="233"/>
      <c r="E9" s="233"/>
      <c r="F9" s="233"/>
      <c r="G9" s="233"/>
      <c r="H9" s="233"/>
      <c r="I9" s="234"/>
    </row>
    <row r="10" spans="1:9" x14ac:dyDescent="0.2">
      <c r="A10" s="38"/>
      <c r="B10" s="216"/>
      <c r="C10" s="217"/>
      <c r="D10" s="217"/>
      <c r="E10" s="217"/>
      <c r="F10" s="217"/>
      <c r="G10" s="217"/>
      <c r="H10" s="217"/>
      <c r="I10" s="218"/>
    </row>
    <row r="11" spans="1:9" x14ac:dyDescent="0.2">
      <c r="A11" s="38"/>
      <c r="B11" s="216"/>
      <c r="C11" s="217"/>
      <c r="D11" s="217"/>
      <c r="E11" s="217"/>
      <c r="F11" s="217"/>
      <c r="G11" s="217"/>
      <c r="H11" s="217"/>
      <c r="I11" s="218"/>
    </row>
    <row r="12" spans="1:9" x14ac:dyDescent="0.2">
      <c r="A12" s="38"/>
      <c r="B12" s="216"/>
      <c r="C12" s="217"/>
      <c r="D12" s="217"/>
      <c r="E12" s="217"/>
      <c r="F12" s="217"/>
      <c r="G12" s="217"/>
      <c r="H12" s="217"/>
      <c r="I12" s="218"/>
    </row>
    <row r="13" spans="1:9" x14ac:dyDescent="0.2">
      <c r="A13" s="38"/>
      <c r="B13" s="216"/>
      <c r="C13" s="217"/>
      <c r="D13" s="217"/>
      <c r="E13" s="217"/>
      <c r="F13" s="217"/>
      <c r="G13" s="217"/>
      <c r="H13" s="217"/>
      <c r="I13" s="218"/>
    </row>
    <row r="14" spans="1:9" ht="21" customHeight="1" x14ac:dyDescent="0.2">
      <c r="A14" s="28" t="s">
        <v>11</v>
      </c>
      <c r="B14" s="5"/>
      <c r="C14" s="5"/>
      <c r="D14" s="5"/>
      <c r="E14" s="5"/>
      <c r="F14" s="5"/>
      <c r="G14" s="5"/>
      <c r="H14" s="5"/>
      <c r="I14" s="29"/>
    </row>
    <row r="15" spans="1:9" ht="39.75" customHeight="1" thickBot="1" x14ac:dyDescent="0.25">
      <c r="A15" s="213"/>
      <c r="B15" s="214"/>
      <c r="C15" s="214"/>
      <c r="D15" s="214"/>
      <c r="E15" s="214"/>
      <c r="F15" s="214"/>
      <c r="G15" s="214"/>
      <c r="H15" s="214"/>
      <c r="I15" s="215"/>
    </row>
    <row r="16" spans="1:9" ht="9" customHeight="1" thickBot="1" x14ac:dyDescent="0.25">
      <c r="A16" s="32"/>
      <c r="B16" s="32"/>
      <c r="C16" s="32"/>
      <c r="D16" s="32"/>
      <c r="E16" s="32"/>
      <c r="F16" s="32"/>
      <c r="G16" s="32"/>
      <c r="H16" s="32"/>
      <c r="I16" s="32"/>
    </row>
    <row r="17" spans="1:9" x14ac:dyDescent="0.2">
      <c r="A17" s="33" t="s">
        <v>12</v>
      </c>
      <c r="B17" s="34"/>
      <c r="C17" s="22"/>
      <c r="D17" s="22"/>
      <c r="E17" s="22"/>
      <c r="F17" s="22"/>
      <c r="G17" s="22"/>
      <c r="H17" s="22"/>
      <c r="I17" s="23"/>
    </row>
    <row r="18" spans="1:9" s="5" customFormat="1" x14ac:dyDescent="0.2">
      <c r="A18" s="24" t="s">
        <v>13</v>
      </c>
      <c r="F18" s="6" t="s">
        <v>14</v>
      </c>
      <c r="G18" s="41"/>
      <c r="H18" s="6" t="s">
        <v>15</v>
      </c>
      <c r="I18" s="49"/>
    </row>
    <row r="19" spans="1:9" s="5" customFormat="1" x14ac:dyDescent="0.2">
      <c r="A19" s="24" t="s">
        <v>16</v>
      </c>
      <c r="F19" s="6" t="s">
        <v>14</v>
      </c>
      <c r="G19" s="41"/>
      <c r="H19" s="6" t="s">
        <v>15</v>
      </c>
      <c r="I19" s="49"/>
    </row>
    <row r="20" spans="1:9" ht="21" customHeight="1" x14ac:dyDescent="0.2">
      <c r="A20" s="28" t="s">
        <v>11</v>
      </c>
      <c r="B20" s="5"/>
      <c r="C20" s="5"/>
      <c r="D20" s="5"/>
      <c r="E20" s="5"/>
      <c r="F20" s="5"/>
      <c r="G20" s="5"/>
      <c r="H20" s="5"/>
      <c r="I20" s="29"/>
    </row>
    <row r="21" spans="1:9" ht="39.75" customHeight="1" thickBot="1" x14ac:dyDescent="0.25">
      <c r="A21" s="213"/>
      <c r="B21" s="214"/>
      <c r="C21" s="214"/>
      <c r="D21" s="214"/>
      <c r="E21" s="214"/>
      <c r="F21" s="214"/>
      <c r="G21" s="214"/>
      <c r="H21" s="214"/>
      <c r="I21" s="215"/>
    </row>
    <row r="22" spans="1:9" ht="12.75" thickBot="1" x14ac:dyDescent="0.25">
      <c r="B22" s="5"/>
      <c r="F22" s="5"/>
      <c r="I22" s="5"/>
    </row>
    <row r="23" spans="1:9" x14ac:dyDescent="0.2">
      <c r="A23" s="33" t="s">
        <v>17</v>
      </c>
      <c r="B23" s="34"/>
      <c r="C23" s="22"/>
      <c r="D23" s="22"/>
      <c r="E23" s="22"/>
      <c r="F23" s="22"/>
      <c r="G23" s="22"/>
      <c r="H23" s="22"/>
      <c r="I23" s="23"/>
    </row>
    <row r="24" spans="1:9" x14ac:dyDescent="0.2">
      <c r="A24" s="24" t="s">
        <v>18</v>
      </c>
      <c r="B24" s="5"/>
      <c r="C24" s="5" t="s">
        <v>19</v>
      </c>
      <c r="D24" s="5"/>
      <c r="E24" s="41"/>
      <c r="F24" s="5" t="s">
        <v>20</v>
      </c>
      <c r="G24" s="41"/>
      <c r="H24" s="6" t="s">
        <v>21</v>
      </c>
      <c r="I24" s="49"/>
    </row>
    <row r="25" spans="1:9" x14ac:dyDescent="0.2">
      <c r="A25" s="24" t="s">
        <v>22</v>
      </c>
      <c r="B25" s="5"/>
      <c r="C25" s="5"/>
      <c r="D25" s="216"/>
      <c r="E25" s="217"/>
      <c r="F25" s="217"/>
      <c r="G25" s="217"/>
      <c r="H25" s="217"/>
      <c r="I25" s="218"/>
    </row>
    <row r="26" spans="1:9" x14ac:dyDescent="0.2">
      <c r="A26" s="24" t="s">
        <v>23</v>
      </c>
      <c r="B26" s="5"/>
      <c r="C26" s="6" t="s">
        <v>24</v>
      </c>
      <c r="D26" s="41"/>
      <c r="E26" s="5"/>
      <c r="F26" s="6" t="s">
        <v>25</v>
      </c>
      <c r="G26" s="41"/>
      <c r="H26" s="11" t="s">
        <v>26</v>
      </c>
      <c r="I26" s="49"/>
    </row>
    <row r="27" spans="1:9" x14ac:dyDescent="0.2">
      <c r="A27" s="24" t="s">
        <v>27</v>
      </c>
      <c r="B27" s="216"/>
      <c r="C27" s="217"/>
      <c r="D27" s="217"/>
      <c r="E27" s="217"/>
      <c r="F27" s="217"/>
      <c r="G27" s="231"/>
      <c r="H27" s="231"/>
      <c r="I27" s="218"/>
    </row>
    <row r="28" spans="1:9" ht="21" customHeight="1" x14ac:dyDescent="0.2">
      <c r="A28" s="28" t="s">
        <v>11</v>
      </c>
      <c r="B28" s="5"/>
      <c r="C28" s="5"/>
      <c r="D28" s="5"/>
      <c r="E28" s="5"/>
      <c r="F28" s="5"/>
      <c r="G28" s="5"/>
      <c r="H28" s="5"/>
      <c r="I28" s="29"/>
    </row>
    <row r="29" spans="1:9" ht="39.75" customHeight="1" thickBot="1" x14ac:dyDescent="0.25">
      <c r="A29" s="213"/>
      <c r="B29" s="214"/>
      <c r="C29" s="214"/>
      <c r="D29" s="214"/>
      <c r="E29" s="214"/>
      <c r="F29" s="214"/>
      <c r="G29" s="214"/>
      <c r="H29" s="214"/>
      <c r="I29" s="215"/>
    </row>
    <row r="30" spans="1:9" ht="12.75" thickBot="1" x14ac:dyDescent="0.25"/>
    <row r="31" spans="1:9" x14ac:dyDescent="0.2">
      <c r="A31" s="33" t="s">
        <v>28</v>
      </c>
      <c r="B31" s="34"/>
      <c r="C31" s="34"/>
      <c r="D31" s="34"/>
      <c r="E31" s="22"/>
      <c r="F31" s="22"/>
      <c r="G31" s="22"/>
      <c r="H31" s="22"/>
      <c r="I31" s="23"/>
    </row>
    <row r="32" spans="1:9" x14ac:dyDescent="0.2">
      <c r="A32" s="24" t="s">
        <v>29</v>
      </c>
      <c r="B32" s="5"/>
      <c r="C32" s="25" t="s">
        <v>30</v>
      </c>
      <c r="D32" s="41"/>
      <c r="E32" s="25" t="s">
        <v>31</v>
      </c>
      <c r="F32" s="41"/>
      <c r="G32" s="5"/>
      <c r="H32" s="25" t="s">
        <v>32</v>
      </c>
      <c r="I32" s="49"/>
    </row>
    <row r="33" spans="1:9" s="8" customFormat="1" x14ac:dyDescent="0.2">
      <c r="A33" s="20" t="s">
        <v>33</v>
      </c>
      <c r="B33" s="9"/>
      <c r="C33" s="26" t="s">
        <v>34</v>
      </c>
      <c r="D33" s="41"/>
      <c r="E33" s="26" t="s">
        <v>35</v>
      </c>
      <c r="F33" s="41"/>
      <c r="G33" s="9"/>
      <c r="H33" s="26" t="s">
        <v>36</v>
      </c>
      <c r="I33" s="49"/>
    </row>
    <row r="34" spans="1:9" s="8" customFormat="1" x14ac:dyDescent="0.2">
      <c r="A34" s="20" t="s">
        <v>37</v>
      </c>
      <c r="B34" s="9"/>
      <c r="C34" s="26"/>
      <c r="D34" s="41"/>
      <c r="E34" s="26"/>
      <c r="F34" s="12"/>
      <c r="G34" s="9"/>
      <c r="H34" s="26"/>
      <c r="I34" s="27"/>
    </row>
    <row r="35" spans="1:9" s="8" customFormat="1" x14ac:dyDescent="0.2">
      <c r="A35" s="20" t="s">
        <v>38</v>
      </c>
      <c r="B35" s="9"/>
      <c r="C35" s="224"/>
      <c r="D35" s="225"/>
      <c r="E35" s="225"/>
      <c r="F35" s="225"/>
      <c r="G35" s="225"/>
      <c r="H35" s="225"/>
      <c r="I35" s="226"/>
    </row>
    <row r="36" spans="1:9" ht="21" customHeight="1" x14ac:dyDescent="0.2">
      <c r="A36" s="28" t="s">
        <v>11</v>
      </c>
      <c r="B36" s="5"/>
      <c r="C36" s="5"/>
      <c r="D36" s="5"/>
      <c r="E36" s="5"/>
      <c r="F36" s="5"/>
      <c r="G36" s="5"/>
      <c r="H36" s="5"/>
      <c r="I36" s="29"/>
    </row>
    <row r="37" spans="1:9" ht="39.75" customHeight="1" thickBot="1" x14ac:dyDescent="0.25">
      <c r="A37" s="213"/>
      <c r="B37" s="214"/>
      <c r="C37" s="214"/>
      <c r="D37" s="214"/>
      <c r="E37" s="214"/>
      <c r="F37" s="214"/>
      <c r="G37" s="214"/>
      <c r="H37" s="214"/>
      <c r="I37" s="215"/>
    </row>
    <row r="38" spans="1:9" ht="12.75" thickBot="1" x14ac:dyDescent="0.25"/>
    <row r="39" spans="1:9" s="3" customFormat="1" x14ac:dyDescent="0.2">
      <c r="A39" s="33" t="s">
        <v>39</v>
      </c>
      <c r="B39" s="36"/>
      <c r="C39" s="36"/>
      <c r="D39" s="221" t="s">
        <v>40</v>
      </c>
      <c r="E39" s="222"/>
      <c r="F39" s="223"/>
      <c r="G39" s="221" t="s">
        <v>41</v>
      </c>
      <c r="H39" s="222"/>
      <c r="I39" s="223"/>
    </row>
    <row r="40" spans="1:9" s="3" customFormat="1" x14ac:dyDescent="0.2">
      <c r="A40" s="18"/>
      <c r="B40" s="19"/>
      <c r="C40" s="19"/>
      <c r="D40" s="13" t="s">
        <v>42</v>
      </c>
      <c r="E40" s="14" t="s">
        <v>43</v>
      </c>
      <c r="F40" s="15" t="s">
        <v>44</v>
      </c>
      <c r="G40" s="13" t="s">
        <v>42</v>
      </c>
      <c r="H40" s="16" t="s">
        <v>43</v>
      </c>
      <c r="I40" s="17" t="s">
        <v>44</v>
      </c>
    </row>
    <row r="41" spans="1:9" s="8" customFormat="1" x14ac:dyDescent="0.2">
      <c r="A41" s="20" t="s">
        <v>45</v>
      </c>
      <c r="B41" s="9"/>
      <c r="C41" s="9"/>
      <c r="D41" s="42"/>
      <c r="E41" s="40"/>
      <c r="F41" s="47">
        <f>D41+E41</f>
        <v>0</v>
      </c>
      <c r="G41" s="42"/>
      <c r="H41" s="40"/>
      <c r="I41" s="47">
        <f>G41+H41</f>
        <v>0</v>
      </c>
    </row>
    <row r="42" spans="1:9" s="8" customFormat="1" x14ac:dyDescent="0.2">
      <c r="A42" s="21" t="s">
        <v>46</v>
      </c>
      <c r="B42" s="9"/>
      <c r="C42" s="9"/>
      <c r="D42" s="43"/>
      <c r="E42" s="44"/>
      <c r="F42" s="47"/>
      <c r="G42" s="43"/>
      <c r="H42" s="44"/>
      <c r="I42" s="47"/>
    </row>
    <row r="43" spans="1:9" s="8" customFormat="1" x14ac:dyDescent="0.2">
      <c r="A43" s="20"/>
      <c r="B43" s="9" t="s">
        <v>47</v>
      </c>
      <c r="C43" s="9"/>
      <c r="D43" s="42"/>
      <c r="E43" s="40"/>
      <c r="F43" s="47">
        <f>D43+E43</f>
        <v>0</v>
      </c>
      <c r="G43" s="42"/>
      <c r="H43" s="40"/>
      <c r="I43" s="47">
        <f>G43+H43</f>
        <v>0</v>
      </c>
    </row>
    <row r="44" spans="1:9" s="8" customFormat="1" x14ac:dyDescent="0.2">
      <c r="A44" s="20"/>
      <c r="B44" s="9" t="s">
        <v>48</v>
      </c>
      <c r="C44" s="9"/>
      <c r="D44" s="42"/>
      <c r="E44" s="40"/>
      <c r="F44" s="47">
        <f>D44+E44</f>
        <v>0</v>
      </c>
      <c r="G44" s="42"/>
      <c r="H44" s="40"/>
      <c r="I44" s="47">
        <f>G44+H44</f>
        <v>0</v>
      </c>
    </row>
    <row r="45" spans="1:9" s="10" customFormat="1" ht="24" customHeight="1" x14ac:dyDescent="0.2">
      <c r="A45" s="219" t="s">
        <v>49</v>
      </c>
      <c r="B45" s="220"/>
      <c r="C45" s="220"/>
      <c r="D45" s="43"/>
      <c r="E45" s="44"/>
      <c r="F45" s="47"/>
      <c r="G45" s="43"/>
      <c r="H45" s="44"/>
      <c r="I45" s="47"/>
    </row>
    <row r="46" spans="1:9" s="8" customFormat="1" x14ac:dyDescent="0.2">
      <c r="A46" s="20"/>
      <c r="B46" s="9" t="s">
        <v>47</v>
      </c>
      <c r="C46" s="9"/>
      <c r="D46" s="42"/>
      <c r="E46" s="40"/>
      <c r="F46" s="47">
        <f>D46+E46</f>
        <v>0</v>
      </c>
      <c r="G46" s="42"/>
      <c r="H46" s="40"/>
      <c r="I46" s="47">
        <f>G46+H46</f>
        <v>0</v>
      </c>
    </row>
    <row r="47" spans="1:9" s="8" customFormat="1" x14ac:dyDescent="0.2">
      <c r="A47" s="20"/>
      <c r="B47" s="9" t="s">
        <v>48</v>
      </c>
      <c r="C47" s="9"/>
      <c r="D47" s="42"/>
      <c r="E47" s="40"/>
      <c r="F47" s="47">
        <f>D47+E47</f>
        <v>0</v>
      </c>
      <c r="G47" s="42"/>
      <c r="H47" s="40"/>
      <c r="I47" s="47">
        <f>G47+H47</f>
        <v>0</v>
      </c>
    </row>
    <row r="48" spans="1:9" x14ac:dyDescent="0.2">
      <c r="A48" s="24" t="s">
        <v>50</v>
      </c>
      <c r="B48" s="5"/>
      <c r="C48" s="5"/>
      <c r="D48" s="45"/>
      <c r="E48" s="46"/>
      <c r="F48" s="48">
        <f>D48+E48</f>
        <v>0</v>
      </c>
      <c r="G48" s="45"/>
      <c r="H48" s="46"/>
      <c r="I48" s="48">
        <f>G48+H48</f>
        <v>0</v>
      </c>
    </row>
    <row r="49" spans="1:9" ht="17.25" customHeight="1" x14ac:dyDescent="0.2">
      <c r="A49" s="39" t="s">
        <v>11</v>
      </c>
      <c r="B49" s="7"/>
      <c r="C49" s="7"/>
      <c r="D49" s="7"/>
      <c r="E49" s="7"/>
      <c r="F49" s="7"/>
      <c r="G49" s="7"/>
      <c r="H49" s="7"/>
      <c r="I49" s="30"/>
    </row>
    <row r="50" spans="1:9" ht="39" customHeight="1" thickBot="1" x14ac:dyDescent="0.25">
      <c r="A50" s="213"/>
      <c r="B50" s="214"/>
      <c r="C50" s="214"/>
      <c r="D50" s="214"/>
      <c r="E50" s="214"/>
      <c r="F50" s="214"/>
      <c r="G50" s="214"/>
      <c r="H50" s="214"/>
      <c r="I50" s="215"/>
    </row>
  </sheetData>
  <mergeCells count="22">
    <mergeCell ref="C6:E6"/>
    <mergeCell ref="A21:I21"/>
    <mergeCell ref="B27:I27"/>
    <mergeCell ref="A29:I29"/>
    <mergeCell ref="A37:I37"/>
    <mergeCell ref="B9:I9"/>
    <mergeCell ref="B10:I10"/>
    <mergeCell ref="B11:I11"/>
    <mergeCell ref="B12:I12"/>
    <mergeCell ref="B13:I13"/>
    <mergeCell ref="A15:I15"/>
    <mergeCell ref="A1:I1"/>
    <mergeCell ref="C4:E4"/>
    <mergeCell ref="G4:I4"/>
    <mergeCell ref="C5:E5"/>
    <mergeCell ref="G5:I5"/>
    <mergeCell ref="A50:I50"/>
    <mergeCell ref="D25:I25"/>
    <mergeCell ref="A45:C45"/>
    <mergeCell ref="G39:I39"/>
    <mergeCell ref="D39:F39"/>
    <mergeCell ref="C35:I35"/>
  </mergeCells>
  <phoneticPr fontId="11" type="noConversion"/>
  <pageMargins left="0.7" right="0.7" top="0.75" bottom="0.75" header="0.3" footer="0.3"/>
  <pageSetup scale="87"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Q273"/>
  <sheetViews>
    <sheetView tabSelected="1" view="pageBreakPreview" topLeftCell="A7" zoomScale="90" zoomScaleNormal="80" zoomScaleSheetLayoutView="90" workbookViewId="0">
      <selection activeCell="C198" sqref="C198"/>
    </sheetView>
  </sheetViews>
  <sheetFormatPr baseColWidth="10" defaultColWidth="8.875" defaultRowHeight="12" x14ac:dyDescent="0.25"/>
  <cols>
    <col min="1" max="1" width="3.625" style="104" customWidth="1"/>
    <col min="2" max="2" width="35.625" style="69" customWidth="1"/>
    <col min="3" max="3" width="45.875" style="70" customWidth="1"/>
    <col min="4" max="4" width="42.875" style="70" customWidth="1"/>
    <col min="5" max="5" width="10.625" style="91" customWidth="1"/>
    <col min="6" max="6" width="6" style="91" customWidth="1"/>
    <col min="7" max="7" width="35.625" style="51" customWidth="1"/>
    <col min="8" max="8" width="17.625" style="51" hidden="1" customWidth="1"/>
    <col min="9" max="9" width="41.625" style="51" hidden="1" customWidth="1"/>
    <col min="10" max="16384" width="8.875" style="51"/>
  </cols>
  <sheetData>
    <row r="1" spans="1:95" ht="44.25" customHeight="1" x14ac:dyDescent="0.25">
      <c r="A1" s="240"/>
      <c r="B1" s="241"/>
      <c r="C1" s="241"/>
      <c r="D1" s="241"/>
      <c r="E1" s="241"/>
      <c r="F1" s="241"/>
      <c r="G1" s="241"/>
      <c r="H1" s="241"/>
      <c r="I1" s="241"/>
    </row>
    <row r="2" spans="1:95" ht="28.5" customHeight="1" x14ac:dyDescent="0.25">
      <c r="A2" s="240"/>
      <c r="B2" s="241"/>
      <c r="C2" s="241"/>
      <c r="D2" s="241"/>
      <c r="E2" s="241"/>
      <c r="F2" s="241"/>
      <c r="G2" s="241"/>
      <c r="H2" s="241"/>
      <c r="I2" s="241"/>
    </row>
    <row r="3" spans="1:95" ht="45.75" customHeight="1" x14ac:dyDescent="0.25">
      <c r="A3" s="265" t="s">
        <v>211</v>
      </c>
      <c r="B3" s="265"/>
      <c r="C3" s="265"/>
      <c r="D3" s="265"/>
      <c r="E3" s="265"/>
      <c r="F3" s="265"/>
      <c r="G3" s="265"/>
      <c r="H3" s="265"/>
      <c r="I3" s="265"/>
    </row>
    <row r="4" spans="1:95" ht="32.25" customHeight="1" x14ac:dyDescent="0.25">
      <c r="A4" s="235" t="s">
        <v>468</v>
      </c>
      <c r="B4" s="236"/>
      <c r="C4" s="212"/>
      <c r="D4" s="211" t="s">
        <v>708</v>
      </c>
      <c r="E4" s="143" t="s">
        <v>705</v>
      </c>
      <c r="F4" s="237"/>
      <c r="G4" s="238"/>
      <c r="H4" s="238"/>
      <c r="I4" s="239"/>
    </row>
    <row r="5" spans="1:95" ht="32.25" customHeight="1" x14ac:dyDescent="0.25">
      <c r="A5" s="235" t="s">
        <v>703</v>
      </c>
      <c r="B5" s="236"/>
      <c r="C5" s="212"/>
      <c r="D5" s="211" t="s">
        <v>709</v>
      </c>
      <c r="E5" s="143" t="s">
        <v>705</v>
      </c>
      <c r="F5" s="237"/>
      <c r="G5" s="238"/>
      <c r="H5" s="238"/>
      <c r="I5" s="239"/>
    </row>
    <row r="6" spans="1:95" ht="27.75" customHeight="1" x14ac:dyDescent="0.25">
      <c r="A6" s="236" t="s">
        <v>711</v>
      </c>
      <c r="B6" s="236"/>
      <c r="C6" s="236"/>
      <c r="D6" s="236"/>
      <c r="E6" s="236"/>
      <c r="F6" s="266"/>
      <c r="G6" s="138"/>
      <c r="H6" s="139"/>
      <c r="I6" s="139"/>
    </row>
    <row r="7" spans="1:95" ht="5.25" customHeight="1" x14ac:dyDescent="0.25">
      <c r="A7" s="268"/>
      <c r="B7" s="269"/>
      <c r="C7" s="269"/>
      <c r="D7" s="269"/>
      <c r="E7" s="269"/>
      <c r="F7" s="269"/>
    </row>
    <row r="8" spans="1:95" ht="42" customHeight="1" x14ac:dyDescent="0.25">
      <c r="A8" s="272" t="s">
        <v>688</v>
      </c>
      <c r="B8" s="256" t="s">
        <v>691</v>
      </c>
      <c r="C8" s="256" t="s">
        <v>690</v>
      </c>
      <c r="D8" s="256" t="s">
        <v>212</v>
      </c>
      <c r="E8" s="257" t="s">
        <v>52</v>
      </c>
      <c r="F8" s="257" t="s">
        <v>51</v>
      </c>
      <c r="G8" s="270" t="s">
        <v>692</v>
      </c>
      <c r="H8" s="267" t="s">
        <v>693</v>
      </c>
      <c r="I8" s="267"/>
      <c r="N8" s="71"/>
    </row>
    <row r="9" spans="1:95" ht="68.25" hidden="1" customHeight="1" x14ac:dyDescent="0.25">
      <c r="A9" s="272"/>
      <c r="B9" s="256"/>
      <c r="C9" s="256"/>
      <c r="D9" s="256"/>
      <c r="E9" s="257"/>
      <c r="F9" s="257"/>
      <c r="G9" s="271"/>
      <c r="H9" s="105" t="s">
        <v>660</v>
      </c>
      <c r="I9" s="105" t="s">
        <v>689</v>
      </c>
      <c r="N9" s="71"/>
    </row>
    <row r="10" spans="1:95" ht="13.5" hidden="1" customHeight="1" x14ac:dyDescent="0.25">
      <c r="A10" s="92"/>
      <c r="B10" s="149" t="s">
        <v>159</v>
      </c>
      <c r="C10" s="149"/>
      <c r="D10" s="149"/>
      <c r="E10" s="149"/>
      <c r="F10" s="149"/>
      <c r="G10" s="149"/>
      <c r="H10" s="149"/>
      <c r="I10" s="149"/>
      <c r="N10" s="71"/>
    </row>
    <row r="11" spans="1:95" ht="16.149999999999999" hidden="1" customHeight="1" x14ac:dyDescent="0.25">
      <c r="A11" s="92"/>
      <c r="B11" s="149" t="s">
        <v>53</v>
      </c>
      <c r="C11" s="149"/>
      <c r="D11" s="149"/>
      <c r="E11" s="149"/>
      <c r="F11" s="149"/>
      <c r="G11" s="149"/>
      <c r="H11" s="149"/>
      <c r="I11" s="149"/>
      <c r="N11" s="71"/>
    </row>
    <row r="12" spans="1:95" s="55" customFormat="1" ht="30.75" customHeight="1" x14ac:dyDescent="0.25">
      <c r="A12" s="247" t="s">
        <v>54</v>
      </c>
      <c r="B12" s="261" t="s">
        <v>142</v>
      </c>
      <c r="C12" s="81" t="s">
        <v>469</v>
      </c>
      <c r="D12" s="261" t="s">
        <v>664</v>
      </c>
      <c r="E12" s="243" t="s">
        <v>55</v>
      </c>
      <c r="F12" s="243">
        <v>0</v>
      </c>
      <c r="G12" s="249"/>
      <c r="H12" s="249"/>
      <c r="I12" s="249"/>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3"/>
      <c r="BV12" s="54"/>
      <c r="BW12" s="54"/>
      <c r="BX12" s="54"/>
      <c r="BY12" s="54"/>
      <c r="BZ12" s="54"/>
      <c r="CA12" s="54"/>
      <c r="CB12" s="54"/>
      <c r="CC12" s="54"/>
      <c r="CD12" s="54"/>
      <c r="CE12" s="54"/>
      <c r="CF12" s="54"/>
      <c r="CG12" s="54"/>
      <c r="CH12" s="54"/>
      <c r="CI12" s="54"/>
      <c r="CJ12" s="54"/>
      <c r="CK12" s="54"/>
      <c r="CL12" s="54"/>
      <c r="CM12" s="54"/>
      <c r="CN12" s="54"/>
      <c r="CO12" s="54"/>
      <c r="CP12" s="54"/>
      <c r="CQ12" s="54"/>
    </row>
    <row r="13" spans="1:95" s="55" customFormat="1" ht="36.75" hidden="1" customHeight="1" x14ac:dyDescent="0.25">
      <c r="A13" s="247"/>
      <c r="B13" s="261"/>
      <c r="C13" s="74" t="s">
        <v>618</v>
      </c>
      <c r="D13" s="261"/>
      <c r="E13" s="243"/>
      <c r="F13" s="243"/>
      <c r="G13" s="251"/>
      <c r="H13" s="251"/>
      <c r="I13" s="251"/>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row>
    <row r="14" spans="1:95" s="55" customFormat="1" ht="48" x14ac:dyDescent="0.25">
      <c r="A14" s="247" t="s">
        <v>137</v>
      </c>
      <c r="B14" s="258" t="s">
        <v>141</v>
      </c>
      <c r="C14" s="77" t="s">
        <v>619</v>
      </c>
      <c r="D14" s="77" t="s">
        <v>213</v>
      </c>
      <c r="E14" s="243" t="s">
        <v>55</v>
      </c>
      <c r="F14" s="243">
        <v>0</v>
      </c>
      <c r="G14" s="249"/>
      <c r="H14" s="249"/>
      <c r="I14" s="249"/>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row>
    <row r="15" spans="1:95" s="55" customFormat="1" ht="36.75" hidden="1" customHeight="1" x14ac:dyDescent="0.25">
      <c r="A15" s="247"/>
      <c r="B15" s="258"/>
      <c r="C15" s="77" t="s">
        <v>620</v>
      </c>
      <c r="D15" s="77" t="s">
        <v>621</v>
      </c>
      <c r="E15" s="243"/>
      <c r="F15" s="243"/>
      <c r="G15" s="250"/>
      <c r="H15" s="250"/>
      <c r="I15" s="250"/>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row>
    <row r="16" spans="1:95" s="55" customFormat="1" ht="97.5" hidden="1" customHeight="1" x14ac:dyDescent="0.25">
      <c r="A16" s="247"/>
      <c r="B16" s="258"/>
      <c r="C16" s="77" t="s">
        <v>470</v>
      </c>
      <c r="D16" s="77" t="s">
        <v>216</v>
      </c>
      <c r="E16" s="243"/>
      <c r="F16" s="243"/>
      <c r="G16" s="250"/>
      <c r="H16" s="250"/>
      <c r="I16" s="250"/>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row>
    <row r="17" spans="1:95" s="55" customFormat="1" ht="50.25" hidden="1" customHeight="1" x14ac:dyDescent="0.25">
      <c r="A17" s="247"/>
      <c r="B17" s="258"/>
      <c r="C17" s="77" t="s">
        <v>471</v>
      </c>
      <c r="D17" s="77" t="s">
        <v>622</v>
      </c>
      <c r="E17" s="243"/>
      <c r="F17" s="243"/>
      <c r="G17" s="251"/>
      <c r="H17" s="251"/>
      <c r="I17" s="251"/>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row>
    <row r="18" spans="1:95" s="55" customFormat="1" ht="45" customHeight="1" x14ac:dyDescent="0.25">
      <c r="A18" s="93" t="s">
        <v>56</v>
      </c>
      <c r="B18" s="79" t="s">
        <v>135</v>
      </c>
      <c r="C18" s="77" t="s">
        <v>472</v>
      </c>
      <c r="D18" s="77" t="s">
        <v>215</v>
      </c>
      <c r="E18" s="85" t="s">
        <v>55</v>
      </c>
      <c r="F18" s="85">
        <v>0</v>
      </c>
      <c r="G18" s="72"/>
      <c r="H18" s="72"/>
      <c r="I18" s="7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row>
    <row r="19" spans="1:95" s="55" customFormat="1" ht="48" customHeight="1" x14ac:dyDescent="0.25">
      <c r="A19" s="93" t="s">
        <v>57</v>
      </c>
      <c r="B19" s="79" t="s">
        <v>136</v>
      </c>
      <c r="C19" s="77" t="s">
        <v>473</v>
      </c>
      <c r="D19" s="77" t="s">
        <v>214</v>
      </c>
      <c r="E19" s="85" t="s">
        <v>55</v>
      </c>
      <c r="F19" s="85">
        <v>0</v>
      </c>
      <c r="G19" s="72"/>
      <c r="H19" s="72"/>
      <c r="I19" s="7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row>
    <row r="20" spans="1:95" s="56" customFormat="1" ht="16.149999999999999" hidden="1" customHeight="1" x14ac:dyDescent="0.25">
      <c r="A20" s="92"/>
      <c r="B20" s="149" t="s">
        <v>58</v>
      </c>
      <c r="C20" s="149"/>
      <c r="D20" s="149"/>
      <c r="E20" s="149"/>
      <c r="F20" s="149"/>
      <c r="G20" s="149"/>
      <c r="H20" s="149"/>
      <c r="I20" s="149"/>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row>
    <row r="21" spans="1:95" s="55" customFormat="1" ht="84" customHeight="1" x14ac:dyDescent="0.25">
      <c r="A21" s="254" t="s">
        <v>59</v>
      </c>
      <c r="B21" s="252" t="s">
        <v>140</v>
      </c>
      <c r="C21" s="80" t="s">
        <v>617</v>
      </c>
      <c r="D21" s="80" t="s">
        <v>661</v>
      </c>
      <c r="E21" s="243" t="s">
        <v>55</v>
      </c>
      <c r="F21" s="243">
        <v>0</v>
      </c>
      <c r="G21" s="249"/>
      <c r="H21" s="249"/>
      <c r="I21" s="249"/>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row>
    <row r="22" spans="1:95" s="55" customFormat="1" ht="88.5" hidden="1" customHeight="1" x14ac:dyDescent="0.25">
      <c r="A22" s="254"/>
      <c r="B22" s="252"/>
      <c r="C22" s="80" t="s">
        <v>474</v>
      </c>
      <c r="D22" s="80" t="s">
        <v>662</v>
      </c>
      <c r="E22" s="243"/>
      <c r="F22" s="243"/>
      <c r="G22" s="251"/>
      <c r="H22" s="251"/>
      <c r="I22" s="251"/>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row>
    <row r="23" spans="1:95" s="55" customFormat="1" ht="55.5" customHeight="1" x14ac:dyDescent="0.25">
      <c r="A23" s="254" t="s">
        <v>60</v>
      </c>
      <c r="B23" s="252" t="s">
        <v>143</v>
      </c>
      <c r="C23" s="80" t="s">
        <v>475</v>
      </c>
      <c r="D23" s="80" t="s">
        <v>669</v>
      </c>
      <c r="E23" s="243" t="s">
        <v>55</v>
      </c>
      <c r="F23" s="243">
        <v>0</v>
      </c>
      <c r="G23" s="249"/>
      <c r="H23" s="249"/>
      <c r="I23" s="249"/>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row>
    <row r="24" spans="1:95" s="55" customFormat="1" ht="24" hidden="1" x14ac:dyDescent="0.25">
      <c r="A24" s="254"/>
      <c r="B24" s="252"/>
      <c r="C24" s="80" t="s">
        <v>476</v>
      </c>
      <c r="D24" s="80" t="s">
        <v>670</v>
      </c>
      <c r="E24" s="243"/>
      <c r="F24" s="243"/>
      <c r="G24" s="251"/>
      <c r="H24" s="251"/>
      <c r="I24" s="251"/>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row>
    <row r="25" spans="1:95" s="55" customFormat="1" ht="71.25" customHeight="1" x14ac:dyDescent="0.25">
      <c r="A25" s="93" t="s">
        <v>61</v>
      </c>
      <c r="B25" s="79" t="s">
        <v>144</v>
      </c>
      <c r="C25" s="80" t="s">
        <v>477</v>
      </c>
      <c r="D25" s="80" t="s">
        <v>668</v>
      </c>
      <c r="E25" s="85" t="s">
        <v>55</v>
      </c>
      <c r="F25" s="85">
        <v>0</v>
      </c>
      <c r="G25" s="72"/>
      <c r="H25" s="72"/>
      <c r="I25" s="7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row>
    <row r="26" spans="1:95" s="55" customFormat="1" ht="39.75" customHeight="1" x14ac:dyDescent="0.25">
      <c r="A26" s="93" t="s">
        <v>62</v>
      </c>
      <c r="B26" s="79" t="s">
        <v>138</v>
      </c>
      <c r="C26" s="80" t="s">
        <v>478</v>
      </c>
      <c r="D26" s="80" t="s">
        <v>671</v>
      </c>
      <c r="E26" s="85" t="s">
        <v>55</v>
      </c>
      <c r="F26" s="85">
        <v>0</v>
      </c>
      <c r="G26" s="72"/>
      <c r="H26" s="72"/>
      <c r="I26" s="7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row>
    <row r="27" spans="1:95" s="55" customFormat="1" ht="52.5" customHeight="1" x14ac:dyDescent="0.25">
      <c r="A27" s="254" t="s">
        <v>156</v>
      </c>
      <c r="B27" s="252" t="s">
        <v>218</v>
      </c>
      <c r="C27" s="80" t="s">
        <v>479</v>
      </c>
      <c r="D27" s="248" t="s">
        <v>675</v>
      </c>
      <c r="E27" s="243" t="s">
        <v>217</v>
      </c>
      <c r="F27" s="243">
        <v>0</v>
      </c>
      <c r="G27" s="249"/>
      <c r="H27" s="249"/>
      <c r="I27" s="249"/>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row>
    <row r="28" spans="1:95" s="55" customFormat="1" ht="28.5" hidden="1" customHeight="1" x14ac:dyDescent="0.25">
      <c r="A28" s="254"/>
      <c r="B28" s="252"/>
      <c r="C28" s="80" t="s">
        <v>480</v>
      </c>
      <c r="D28" s="248"/>
      <c r="E28" s="243"/>
      <c r="F28" s="243"/>
      <c r="G28" s="250"/>
      <c r="H28" s="250"/>
      <c r="I28" s="250"/>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row>
    <row r="29" spans="1:95" s="55" customFormat="1" ht="40.5" hidden="1" customHeight="1" x14ac:dyDescent="0.25">
      <c r="A29" s="254"/>
      <c r="B29" s="252"/>
      <c r="C29" s="80" t="s">
        <v>481</v>
      </c>
      <c r="D29" s="248"/>
      <c r="E29" s="243"/>
      <c r="F29" s="243"/>
      <c r="G29" s="250"/>
      <c r="H29" s="250"/>
      <c r="I29" s="250"/>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row>
    <row r="30" spans="1:95" s="55" customFormat="1" ht="37.5" hidden="1" customHeight="1" x14ac:dyDescent="0.25">
      <c r="A30" s="254"/>
      <c r="B30" s="252"/>
      <c r="C30" s="80" t="s">
        <v>482</v>
      </c>
      <c r="D30" s="248"/>
      <c r="E30" s="243"/>
      <c r="F30" s="243"/>
      <c r="G30" s="250"/>
      <c r="H30" s="250"/>
      <c r="I30" s="250"/>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row>
    <row r="31" spans="1:95" s="55" customFormat="1" ht="72" hidden="1" customHeight="1" x14ac:dyDescent="0.25">
      <c r="A31" s="254"/>
      <c r="B31" s="252"/>
      <c r="C31" s="80" t="s">
        <v>483</v>
      </c>
      <c r="D31" s="248"/>
      <c r="E31" s="243"/>
      <c r="F31" s="243"/>
      <c r="G31" s="250"/>
      <c r="H31" s="250"/>
      <c r="I31" s="250"/>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row>
    <row r="32" spans="1:95" s="55" customFormat="1" ht="93" hidden="1" customHeight="1" x14ac:dyDescent="0.25">
      <c r="A32" s="254"/>
      <c r="B32" s="252"/>
      <c r="C32" s="80" t="s">
        <v>484</v>
      </c>
      <c r="D32" s="248"/>
      <c r="E32" s="243"/>
      <c r="F32" s="243"/>
      <c r="G32" s="251"/>
      <c r="H32" s="251"/>
      <c r="I32" s="251"/>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row>
    <row r="33" spans="1:95" s="55" customFormat="1" ht="113.25" customHeight="1" x14ac:dyDescent="0.25">
      <c r="A33" s="93" t="s">
        <v>63</v>
      </c>
      <c r="B33" s="79" t="s">
        <v>145</v>
      </c>
      <c r="C33" s="80" t="s">
        <v>485</v>
      </c>
      <c r="D33" s="80" t="s">
        <v>623</v>
      </c>
      <c r="E33" s="85" t="s">
        <v>55</v>
      </c>
      <c r="F33" s="85">
        <v>0</v>
      </c>
      <c r="G33" s="72"/>
      <c r="H33" s="72"/>
      <c r="I33" s="7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row>
    <row r="34" spans="1:95" s="55" customFormat="1" ht="52.5" customHeight="1" x14ac:dyDescent="0.25">
      <c r="A34" s="93" t="s">
        <v>64</v>
      </c>
      <c r="B34" s="79" t="s">
        <v>146</v>
      </c>
      <c r="C34" s="80" t="s">
        <v>486</v>
      </c>
      <c r="D34" s="80" t="s">
        <v>663</v>
      </c>
      <c r="E34" s="85" t="s">
        <v>55</v>
      </c>
      <c r="F34" s="85">
        <v>0</v>
      </c>
      <c r="G34" s="72"/>
      <c r="H34" s="72"/>
      <c r="I34" s="7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row>
    <row r="35" spans="1:95" s="55" customFormat="1" ht="87.75" customHeight="1" x14ac:dyDescent="0.25">
      <c r="A35" s="93" t="s">
        <v>65</v>
      </c>
      <c r="B35" s="79" t="s">
        <v>219</v>
      </c>
      <c r="C35" s="80" t="s">
        <v>487</v>
      </c>
      <c r="D35" s="80" t="s">
        <v>624</v>
      </c>
      <c r="E35" s="85" t="s">
        <v>55</v>
      </c>
      <c r="F35" s="85">
        <v>0</v>
      </c>
      <c r="G35" s="72"/>
      <c r="H35" s="72"/>
      <c r="I35" s="7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row>
    <row r="36" spans="1:95" s="56" customFormat="1" ht="15.6" hidden="1" customHeight="1" x14ac:dyDescent="0.25">
      <c r="A36" s="92"/>
      <c r="B36" s="149" t="s">
        <v>66</v>
      </c>
      <c r="C36" s="149"/>
      <c r="D36" s="149"/>
      <c r="E36" s="149"/>
      <c r="F36" s="149"/>
      <c r="G36" s="149"/>
      <c r="H36" s="149"/>
      <c r="I36" s="149"/>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row>
    <row r="37" spans="1:95" s="55" customFormat="1" ht="79.5" customHeight="1" x14ac:dyDescent="0.25">
      <c r="A37" s="254" t="s">
        <v>133</v>
      </c>
      <c r="B37" s="252" t="s">
        <v>139</v>
      </c>
      <c r="C37" s="80" t="s">
        <v>488</v>
      </c>
      <c r="D37" s="80" t="s">
        <v>665</v>
      </c>
      <c r="E37" s="243" t="s">
        <v>217</v>
      </c>
      <c r="F37" s="243">
        <v>0</v>
      </c>
      <c r="G37" s="249"/>
      <c r="H37" s="249"/>
      <c r="I37" s="249"/>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row>
    <row r="38" spans="1:95" s="55" customFormat="1" ht="83.25" hidden="1" customHeight="1" x14ac:dyDescent="0.25">
      <c r="A38" s="254"/>
      <c r="B38" s="252"/>
      <c r="C38" s="80" t="s">
        <v>489</v>
      </c>
      <c r="D38" s="80" t="s">
        <v>666</v>
      </c>
      <c r="E38" s="243"/>
      <c r="F38" s="243"/>
      <c r="G38" s="250"/>
      <c r="H38" s="250"/>
      <c r="I38" s="250"/>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row>
    <row r="39" spans="1:95" s="55" customFormat="1" ht="34.5" hidden="1" customHeight="1" x14ac:dyDescent="0.25">
      <c r="A39" s="254"/>
      <c r="B39" s="252"/>
      <c r="C39" s="80" t="s">
        <v>490</v>
      </c>
      <c r="D39" s="80" t="s">
        <v>221</v>
      </c>
      <c r="E39" s="243"/>
      <c r="F39" s="243"/>
      <c r="G39" s="251"/>
      <c r="H39" s="251"/>
      <c r="I39" s="251"/>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row>
    <row r="40" spans="1:95" s="55" customFormat="1" ht="54.75" customHeight="1" x14ac:dyDescent="0.25">
      <c r="A40" s="93" t="s">
        <v>67</v>
      </c>
      <c r="B40" s="79" t="s">
        <v>147</v>
      </c>
      <c r="C40" s="79" t="s">
        <v>491</v>
      </c>
      <c r="D40" s="79" t="s">
        <v>672</v>
      </c>
      <c r="E40" s="85" t="s">
        <v>217</v>
      </c>
      <c r="F40" s="85">
        <v>0</v>
      </c>
      <c r="G40" s="72"/>
      <c r="H40" s="72"/>
      <c r="I40" s="7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row>
    <row r="41" spans="1:95" s="55" customFormat="1" ht="42.75" customHeight="1" x14ac:dyDescent="0.25">
      <c r="A41" s="93" t="s">
        <v>222</v>
      </c>
      <c r="B41" s="79" t="s">
        <v>223</v>
      </c>
      <c r="C41" s="79" t="s">
        <v>625</v>
      </c>
      <c r="D41" s="80" t="s">
        <v>626</v>
      </c>
      <c r="E41" s="85" t="s">
        <v>55</v>
      </c>
      <c r="F41" s="85">
        <v>0</v>
      </c>
      <c r="G41" s="72"/>
      <c r="H41" s="72"/>
      <c r="I41" s="7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row>
    <row r="42" spans="1:95" s="55" customFormat="1" ht="51" customHeight="1" x14ac:dyDescent="0.25">
      <c r="A42" s="93" t="s">
        <v>68</v>
      </c>
      <c r="B42" s="79" t="s">
        <v>148</v>
      </c>
      <c r="C42" s="80" t="s">
        <v>492</v>
      </c>
      <c r="D42" s="80" t="s">
        <v>627</v>
      </c>
      <c r="E42" s="85" t="s">
        <v>217</v>
      </c>
      <c r="F42" s="85">
        <v>0</v>
      </c>
      <c r="G42" s="72"/>
      <c r="H42" s="72"/>
      <c r="I42" s="7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row>
    <row r="43" spans="1:95" s="55" customFormat="1" ht="84.75" hidden="1" customHeight="1" x14ac:dyDescent="0.25">
      <c r="A43" s="254" t="s">
        <v>164</v>
      </c>
      <c r="B43" s="252" t="s">
        <v>165</v>
      </c>
      <c r="C43" s="80" t="s">
        <v>493</v>
      </c>
      <c r="D43" s="248" t="s">
        <v>628</v>
      </c>
      <c r="E43" s="243" t="s">
        <v>55</v>
      </c>
      <c r="F43" s="243">
        <v>1</v>
      </c>
      <c r="G43" s="249"/>
      <c r="H43" s="249"/>
      <c r="I43" s="249"/>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row>
    <row r="44" spans="1:95" s="55" customFormat="1" ht="54.75" hidden="1" customHeight="1" x14ac:dyDescent="0.25">
      <c r="A44" s="254"/>
      <c r="B44" s="252"/>
      <c r="C44" s="80" t="s">
        <v>494</v>
      </c>
      <c r="D44" s="248"/>
      <c r="E44" s="243"/>
      <c r="F44" s="243"/>
      <c r="G44" s="250"/>
      <c r="H44" s="250"/>
      <c r="I44" s="250"/>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row>
    <row r="45" spans="1:95" s="55" customFormat="1" ht="72.75" hidden="1" customHeight="1" x14ac:dyDescent="0.25">
      <c r="A45" s="254"/>
      <c r="B45" s="252"/>
      <c r="C45" s="80" t="s">
        <v>495</v>
      </c>
      <c r="D45" s="248"/>
      <c r="E45" s="243"/>
      <c r="F45" s="243"/>
      <c r="G45" s="250"/>
      <c r="H45" s="250"/>
      <c r="I45" s="250"/>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row>
    <row r="46" spans="1:95" s="55" customFormat="1" ht="55.5" hidden="1" customHeight="1" x14ac:dyDescent="0.25">
      <c r="A46" s="254"/>
      <c r="B46" s="252"/>
      <c r="C46" s="80" t="s">
        <v>496</v>
      </c>
      <c r="D46" s="248"/>
      <c r="E46" s="243"/>
      <c r="F46" s="243"/>
      <c r="G46" s="251"/>
      <c r="H46" s="251"/>
      <c r="I46" s="251"/>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row>
    <row r="47" spans="1:95" s="55" customFormat="1" ht="189.75" hidden="1" customHeight="1" x14ac:dyDescent="0.25">
      <c r="A47" s="93" t="s">
        <v>166</v>
      </c>
      <c r="B47" s="79" t="s">
        <v>224</v>
      </c>
      <c r="C47" s="80" t="s">
        <v>497</v>
      </c>
      <c r="D47" s="80" t="s">
        <v>225</v>
      </c>
      <c r="E47" s="85" t="s">
        <v>55</v>
      </c>
      <c r="F47" s="85">
        <v>1</v>
      </c>
      <c r="G47" s="72"/>
      <c r="H47" s="72"/>
      <c r="I47" s="7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row>
    <row r="48" spans="1:95" s="55" customFormat="1" ht="183.75" hidden="1" customHeight="1" x14ac:dyDescent="0.25">
      <c r="A48" s="93" t="s">
        <v>167</v>
      </c>
      <c r="B48" s="79" t="s">
        <v>226</v>
      </c>
      <c r="C48" s="80" t="s">
        <v>616</v>
      </c>
      <c r="D48" s="80" t="s">
        <v>227</v>
      </c>
      <c r="E48" s="85" t="s">
        <v>210</v>
      </c>
      <c r="F48" s="85">
        <v>3</v>
      </c>
      <c r="G48" s="72"/>
      <c r="H48" s="72"/>
      <c r="I48" s="7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row>
    <row r="49" spans="1:95" s="56" customFormat="1" ht="12.75" hidden="1" customHeight="1" x14ac:dyDescent="0.25">
      <c r="A49" s="92"/>
      <c r="B49" s="149" t="s">
        <v>230</v>
      </c>
      <c r="C49" s="149"/>
      <c r="D49" s="149"/>
      <c r="E49" s="149"/>
      <c r="F49" s="149"/>
      <c r="G49" s="149"/>
      <c r="H49" s="149"/>
      <c r="I49" s="149"/>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row>
    <row r="50" spans="1:95" s="55" customFormat="1" ht="41.25" customHeight="1" x14ac:dyDescent="0.25">
      <c r="A50" s="94" t="s">
        <v>228</v>
      </c>
      <c r="B50" s="79" t="s">
        <v>229</v>
      </c>
      <c r="C50" s="59" t="s">
        <v>498</v>
      </c>
      <c r="D50" s="80" t="s">
        <v>629</v>
      </c>
      <c r="E50" s="86" t="s">
        <v>217</v>
      </c>
      <c r="F50" s="86">
        <v>0</v>
      </c>
      <c r="G50" s="72"/>
      <c r="H50" s="72"/>
      <c r="I50" s="7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row>
    <row r="51" spans="1:95" s="55" customFormat="1" ht="116.25" customHeight="1" x14ac:dyDescent="0.25">
      <c r="A51" s="93" t="s">
        <v>157</v>
      </c>
      <c r="B51" s="79" t="s">
        <v>220</v>
      </c>
      <c r="C51" s="50" t="s">
        <v>499</v>
      </c>
      <c r="D51" s="80" t="s">
        <v>630</v>
      </c>
      <c r="E51" s="85"/>
      <c r="F51" s="85">
        <v>0</v>
      </c>
      <c r="G51" s="72"/>
      <c r="H51" s="72"/>
      <c r="I51" s="7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row>
    <row r="52" spans="1:95" s="55" customFormat="1" ht="95.25" customHeight="1" x14ac:dyDescent="0.25">
      <c r="A52" s="93" t="s">
        <v>231</v>
      </c>
      <c r="B52" s="79" t="s">
        <v>234</v>
      </c>
      <c r="C52" s="50" t="s">
        <v>631</v>
      </c>
      <c r="D52" s="80" t="s">
        <v>629</v>
      </c>
      <c r="E52" s="85" t="s">
        <v>55</v>
      </c>
      <c r="F52" s="85">
        <v>0</v>
      </c>
      <c r="G52" s="72"/>
      <c r="H52" s="72"/>
      <c r="I52" s="7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row>
    <row r="53" spans="1:95" s="55" customFormat="1" ht="57" customHeight="1" x14ac:dyDescent="0.25">
      <c r="A53" s="93" t="s">
        <v>232</v>
      </c>
      <c r="B53" s="79" t="s">
        <v>233</v>
      </c>
      <c r="C53" s="50" t="s">
        <v>633</v>
      </c>
      <c r="D53" s="80" t="s">
        <v>632</v>
      </c>
      <c r="E53" s="85" t="s">
        <v>235</v>
      </c>
      <c r="F53" s="85">
        <v>0</v>
      </c>
      <c r="G53" s="72"/>
      <c r="H53" s="72"/>
      <c r="I53" s="7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row>
    <row r="54" spans="1:95" s="58" customFormat="1" hidden="1" x14ac:dyDescent="0.25">
      <c r="A54" s="92"/>
      <c r="B54" s="149" t="s">
        <v>168</v>
      </c>
      <c r="C54" s="149"/>
      <c r="D54" s="149"/>
      <c r="E54" s="149"/>
      <c r="F54" s="149"/>
      <c r="G54" s="149"/>
      <c r="H54" s="149"/>
      <c r="I54" s="149"/>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row>
    <row r="55" spans="1:95" s="55" customFormat="1" ht="156" x14ac:dyDescent="0.25">
      <c r="A55" s="94" t="s">
        <v>236</v>
      </c>
      <c r="B55" s="79" t="s">
        <v>237</v>
      </c>
      <c r="C55" s="79" t="s">
        <v>500</v>
      </c>
      <c r="D55" s="80" t="s">
        <v>634</v>
      </c>
      <c r="E55" s="85" t="s">
        <v>55</v>
      </c>
      <c r="F55" s="87">
        <v>0</v>
      </c>
      <c r="G55" s="72"/>
      <c r="H55" s="72"/>
      <c r="I55" s="7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row>
    <row r="56" spans="1:95" s="55" customFormat="1" ht="60" hidden="1" x14ac:dyDescent="0.25">
      <c r="A56" s="93" t="s">
        <v>169</v>
      </c>
      <c r="B56" s="79" t="s">
        <v>170</v>
      </c>
      <c r="C56" s="80" t="s">
        <v>171</v>
      </c>
      <c r="D56" s="80" t="s">
        <v>238</v>
      </c>
      <c r="E56" s="86" t="s">
        <v>217</v>
      </c>
      <c r="F56" s="85">
        <v>3</v>
      </c>
      <c r="G56" s="72"/>
      <c r="H56" s="72"/>
      <c r="I56" s="7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row>
    <row r="57" spans="1:95" s="55" customFormat="1" ht="60" hidden="1" x14ac:dyDescent="0.25">
      <c r="A57" s="93" t="s">
        <v>172</v>
      </c>
      <c r="B57" s="79" t="s">
        <v>173</v>
      </c>
      <c r="C57" s="80" t="s">
        <v>174</v>
      </c>
      <c r="D57" s="80" t="s">
        <v>635</v>
      </c>
      <c r="E57" s="86" t="s">
        <v>217</v>
      </c>
      <c r="F57" s="85">
        <v>3</v>
      </c>
      <c r="G57" s="72"/>
      <c r="H57" s="72"/>
      <c r="I57" s="7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row>
    <row r="58" spans="1:95" s="55" customFormat="1" ht="39.75" hidden="1" customHeight="1" x14ac:dyDescent="0.25">
      <c r="A58" s="93" t="s">
        <v>175</v>
      </c>
      <c r="B58" s="79" t="s">
        <v>176</v>
      </c>
      <c r="C58" s="80" t="s">
        <v>177</v>
      </c>
      <c r="D58" s="80" t="s">
        <v>239</v>
      </c>
      <c r="E58" s="86" t="s">
        <v>217</v>
      </c>
      <c r="F58" s="85">
        <v>3</v>
      </c>
      <c r="G58" s="72"/>
      <c r="H58" s="72"/>
      <c r="I58" s="7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row>
    <row r="59" spans="1:95" s="58" customFormat="1" ht="21" hidden="1" customHeight="1" x14ac:dyDescent="0.25">
      <c r="A59" s="95"/>
      <c r="B59" s="150" t="s">
        <v>381</v>
      </c>
      <c r="C59" s="150"/>
      <c r="D59" s="150"/>
      <c r="E59" s="150"/>
      <c r="F59" s="150"/>
      <c r="G59" s="150"/>
      <c r="H59" s="150"/>
      <c r="I59" s="150"/>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row>
    <row r="60" spans="1:95" s="58" customFormat="1" ht="15" hidden="1" customHeight="1" x14ac:dyDescent="0.25">
      <c r="A60" s="95"/>
      <c r="B60" s="150" t="s">
        <v>154</v>
      </c>
      <c r="C60" s="150"/>
      <c r="D60" s="150"/>
      <c r="E60" s="150"/>
      <c r="F60" s="150"/>
      <c r="G60" s="150"/>
      <c r="H60" s="150"/>
      <c r="I60" s="150"/>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row>
    <row r="61" spans="1:95" s="55" customFormat="1" ht="56.25" customHeight="1" x14ac:dyDescent="0.25">
      <c r="A61" s="247" t="s">
        <v>69</v>
      </c>
      <c r="B61" s="252" t="s">
        <v>134</v>
      </c>
      <c r="C61" s="79" t="s">
        <v>501</v>
      </c>
      <c r="D61" s="79" t="s">
        <v>240</v>
      </c>
      <c r="E61" s="255" t="s">
        <v>217</v>
      </c>
      <c r="F61" s="243">
        <v>0</v>
      </c>
      <c r="G61" s="249"/>
      <c r="H61" s="249"/>
      <c r="I61" s="249"/>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row>
    <row r="62" spans="1:95" s="55" customFormat="1" ht="24" hidden="1" x14ac:dyDescent="0.25">
      <c r="A62" s="247"/>
      <c r="B62" s="252"/>
      <c r="C62" s="79" t="s">
        <v>502</v>
      </c>
      <c r="D62" s="79" t="s">
        <v>241</v>
      </c>
      <c r="E62" s="255"/>
      <c r="F62" s="243"/>
      <c r="G62" s="251"/>
      <c r="H62" s="251"/>
      <c r="I62" s="251"/>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row>
    <row r="63" spans="1:95" s="55" customFormat="1" ht="57.75" hidden="1" customHeight="1" x14ac:dyDescent="0.25">
      <c r="A63" s="247"/>
      <c r="B63" s="79" t="s">
        <v>160</v>
      </c>
      <c r="C63" s="79" t="s">
        <v>503</v>
      </c>
      <c r="D63" s="79" t="s">
        <v>242</v>
      </c>
      <c r="E63" s="88" t="s">
        <v>217</v>
      </c>
      <c r="F63" s="85">
        <v>1</v>
      </c>
      <c r="G63" s="72"/>
      <c r="H63" s="72"/>
      <c r="I63" s="7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row>
    <row r="64" spans="1:95" s="55" customFormat="1" ht="42.75" customHeight="1" x14ac:dyDescent="0.25">
      <c r="A64" s="96" t="s">
        <v>70</v>
      </c>
      <c r="B64" s="82" t="s">
        <v>152</v>
      </c>
      <c r="C64" s="50" t="s">
        <v>504</v>
      </c>
      <c r="D64" s="79" t="s">
        <v>637</v>
      </c>
      <c r="E64" s="88" t="s">
        <v>217</v>
      </c>
      <c r="F64" s="85">
        <v>0</v>
      </c>
      <c r="G64" s="72"/>
      <c r="H64" s="72"/>
      <c r="I64" s="7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row>
    <row r="65" spans="1:95" s="55" customFormat="1" ht="46.5" customHeight="1" x14ac:dyDescent="0.25">
      <c r="A65" s="96" t="s">
        <v>71</v>
      </c>
      <c r="B65" s="82" t="s">
        <v>149</v>
      </c>
      <c r="C65" s="79" t="s">
        <v>505</v>
      </c>
      <c r="D65" s="79" t="s">
        <v>637</v>
      </c>
      <c r="E65" s="88" t="s">
        <v>217</v>
      </c>
      <c r="F65" s="85">
        <v>0</v>
      </c>
      <c r="G65" s="72"/>
      <c r="H65" s="72"/>
      <c r="I65" s="7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row>
    <row r="66" spans="1:95" s="55" customFormat="1" ht="27" x14ac:dyDescent="0.25">
      <c r="A66" s="96" t="s">
        <v>73</v>
      </c>
      <c r="B66" s="79" t="s">
        <v>151</v>
      </c>
      <c r="C66" s="79" t="s">
        <v>506</v>
      </c>
      <c r="D66" s="79" t="s">
        <v>637</v>
      </c>
      <c r="E66" s="88" t="s">
        <v>217</v>
      </c>
      <c r="F66" s="85">
        <v>0</v>
      </c>
      <c r="G66" s="72"/>
      <c r="H66" s="72"/>
      <c r="I66" s="7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row>
    <row r="67" spans="1:95" s="55" customFormat="1" ht="68.25" customHeight="1" x14ac:dyDescent="0.25">
      <c r="A67" s="96" t="s">
        <v>72</v>
      </c>
      <c r="B67" s="82" t="s">
        <v>150</v>
      </c>
      <c r="C67" s="79" t="s">
        <v>507</v>
      </c>
      <c r="D67" s="79" t="s">
        <v>636</v>
      </c>
      <c r="E67" s="88" t="s">
        <v>217</v>
      </c>
      <c r="F67" s="85">
        <v>0</v>
      </c>
      <c r="G67" s="72"/>
      <c r="H67" s="72"/>
      <c r="I67" s="7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row>
    <row r="68" spans="1:95" s="55" customFormat="1" ht="36" x14ac:dyDescent="0.25">
      <c r="A68" s="260" t="s">
        <v>74</v>
      </c>
      <c r="B68" s="253" t="s">
        <v>153</v>
      </c>
      <c r="C68" s="78" t="s">
        <v>508</v>
      </c>
      <c r="D68" s="253" t="s">
        <v>636</v>
      </c>
      <c r="E68" s="255" t="s">
        <v>217</v>
      </c>
      <c r="F68" s="262">
        <v>0</v>
      </c>
      <c r="G68" s="249"/>
      <c r="H68" s="249"/>
      <c r="I68" s="249"/>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row>
    <row r="69" spans="1:95" s="55" customFormat="1" ht="39" hidden="1" customHeight="1" x14ac:dyDescent="0.25">
      <c r="A69" s="260"/>
      <c r="B69" s="253"/>
      <c r="C69" s="78" t="s">
        <v>509</v>
      </c>
      <c r="D69" s="253"/>
      <c r="E69" s="255"/>
      <c r="F69" s="262"/>
      <c r="G69" s="250"/>
      <c r="H69" s="250"/>
      <c r="I69" s="250"/>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row>
    <row r="70" spans="1:95" s="55" customFormat="1" ht="42.75" hidden="1" customHeight="1" x14ac:dyDescent="0.25">
      <c r="A70" s="260"/>
      <c r="B70" s="253"/>
      <c r="C70" s="78" t="s">
        <v>510</v>
      </c>
      <c r="D70" s="253"/>
      <c r="E70" s="255"/>
      <c r="F70" s="262"/>
      <c r="G70" s="250"/>
      <c r="H70" s="250"/>
      <c r="I70" s="250"/>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row>
    <row r="71" spans="1:95" s="55" customFormat="1" ht="47.25" hidden="1" customHeight="1" x14ac:dyDescent="0.25">
      <c r="A71" s="260"/>
      <c r="B71" s="253"/>
      <c r="C71" s="78" t="s">
        <v>511</v>
      </c>
      <c r="D71" s="253"/>
      <c r="E71" s="255"/>
      <c r="F71" s="262"/>
      <c r="G71" s="251"/>
      <c r="H71" s="251"/>
      <c r="I71" s="251"/>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row>
    <row r="72" spans="1:95" s="55" customFormat="1" ht="69" customHeight="1" x14ac:dyDescent="0.25">
      <c r="A72" s="247" t="s">
        <v>158</v>
      </c>
      <c r="B72" s="252" t="s">
        <v>155</v>
      </c>
      <c r="C72" s="80" t="s">
        <v>512</v>
      </c>
      <c r="D72" s="78" t="s">
        <v>243</v>
      </c>
      <c r="E72" s="255" t="s">
        <v>217</v>
      </c>
      <c r="F72" s="243">
        <v>0</v>
      </c>
      <c r="G72" s="249"/>
      <c r="H72" s="249"/>
      <c r="I72" s="249"/>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row>
    <row r="73" spans="1:95" s="55" customFormat="1" ht="58.5" hidden="1" customHeight="1" x14ac:dyDescent="0.25">
      <c r="A73" s="247"/>
      <c r="B73" s="252"/>
      <c r="C73" s="79" t="s">
        <v>513</v>
      </c>
      <c r="D73" s="78" t="s">
        <v>244</v>
      </c>
      <c r="E73" s="255"/>
      <c r="F73" s="243"/>
      <c r="G73" s="251"/>
      <c r="H73" s="251"/>
      <c r="I73" s="251"/>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row>
    <row r="74" spans="1:95" s="55" customFormat="1" ht="53.25" customHeight="1" x14ac:dyDescent="0.25">
      <c r="A74" s="96" t="s">
        <v>75</v>
      </c>
      <c r="B74" s="79" t="s">
        <v>248</v>
      </c>
      <c r="C74" s="80" t="s">
        <v>514</v>
      </c>
      <c r="D74" s="78" t="s">
        <v>638</v>
      </c>
      <c r="E74" s="85" t="s">
        <v>217</v>
      </c>
      <c r="F74" s="85">
        <v>0</v>
      </c>
      <c r="G74" s="72"/>
      <c r="H74" s="72"/>
      <c r="I74" s="7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row>
    <row r="75" spans="1:95" s="55" customFormat="1" ht="41.25" customHeight="1" x14ac:dyDescent="0.25">
      <c r="A75" s="247" t="s">
        <v>76</v>
      </c>
      <c r="B75" s="252" t="s">
        <v>246</v>
      </c>
      <c r="C75" s="79" t="s">
        <v>515</v>
      </c>
      <c r="D75" s="78" t="s">
        <v>639</v>
      </c>
      <c r="E75" s="243" t="s">
        <v>217</v>
      </c>
      <c r="F75" s="243">
        <v>0</v>
      </c>
      <c r="G75" s="249"/>
      <c r="H75" s="249"/>
      <c r="I75" s="249"/>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row>
    <row r="76" spans="1:95" s="55" customFormat="1" ht="35.25" hidden="1" customHeight="1" x14ac:dyDescent="0.25">
      <c r="A76" s="247"/>
      <c r="B76" s="252"/>
      <c r="C76" s="79" t="s">
        <v>516</v>
      </c>
      <c r="D76" s="78" t="s">
        <v>639</v>
      </c>
      <c r="E76" s="243"/>
      <c r="F76" s="243"/>
      <c r="G76" s="251"/>
      <c r="H76" s="251"/>
      <c r="I76" s="251"/>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row>
    <row r="77" spans="1:95" s="55" customFormat="1" ht="60" x14ac:dyDescent="0.25">
      <c r="A77" s="96" t="s">
        <v>77</v>
      </c>
      <c r="B77" s="79" t="s">
        <v>247</v>
      </c>
      <c r="C77" s="80" t="s">
        <v>517</v>
      </c>
      <c r="D77" s="78" t="s">
        <v>676</v>
      </c>
      <c r="E77" s="85" t="s">
        <v>217</v>
      </c>
      <c r="F77" s="85">
        <v>0</v>
      </c>
      <c r="G77" s="72"/>
      <c r="H77" s="72"/>
      <c r="I77" s="7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row>
    <row r="78" spans="1:95" s="52" customFormat="1" ht="76.5" hidden="1" customHeight="1" x14ac:dyDescent="0.25">
      <c r="A78" s="96" t="s">
        <v>249</v>
      </c>
      <c r="B78" s="79" t="s">
        <v>161</v>
      </c>
      <c r="C78" s="80" t="s">
        <v>518</v>
      </c>
      <c r="D78" s="78" t="s">
        <v>250</v>
      </c>
      <c r="E78" s="85" t="s">
        <v>217</v>
      </c>
      <c r="F78" s="85">
        <v>1</v>
      </c>
      <c r="G78" s="72"/>
      <c r="H78" s="72"/>
      <c r="I78" s="72"/>
    </row>
    <row r="79" spans="1:95" s="52" customFormat="1" ht="180" hidden="1" x14ac:dyDescent="0.25">
      <c r="A79" s="96" t="s">
        <v>178</v>
      </c>
      <c r="B79" s="79" t="s">
        <v>179</v>
      </c>
      <c r="C79" s="50" t="s">
        <v>519</v>
      </c>
      <c r="D79" s="78" t="s">
        <v>464</v>
      </c>
      <c r="E79" s="85" t="s">
        <v>217</v>
      </c>
      <c r="F79" s="85">
        <v>3</v>
      </c>
      <c r="G79" s="72"/>
      <c r="H79" s="72"/>
      <c r="I79" s="72"/>
    </row>
    <row r="80" spans="1:95" s="52" customFormat="1" ht="104.25" hidden="1" customHeight="1" x14ac:dyDescent="0.25">
      <c r="A80" s="96" t="s">
        <v>180</v>
      </c>
      <c r="B80" s="79" t="s">
        <v>181</v>
      </c>
      <c r="C80" s="80" t="s">
        <v>520</v>
      </c>
      <c r="D80" s="78" t="s">
        <v>640</v>
      </c>
      <c r="E80" s="85" t="s">
        <v>217</v>
      </c>
      <c r="F80" s="85">
        <v>3</v>
      </c>
      <c r="G80" s="72"/>
      <c r="H80" s="72"/>
      <c r="I80" s="72"/>
    </row>
    <row r="81" spans="1:95" s="52" customFormat="1" ht="97.5" hidden="1" customHeight="1" x14ac:dyDescent="0.25">
      <c r="A81" s="96" t="s">
        <v>182</v>
      </c>
      <c r="B81" s="79" t="s">
        <v>183</v>
      </c>
      <c r="C81" s="80" t="s">
        <v>521</v>
      </c>
      <c r="D81" s="78" t="s">
        <v>251</v>
      </c>
      <c r="E81" s="85" t="s">
        <v>217</v>
      </c>
      <c r="F81" s="85">
        <v>3</v>
      </c>
      <c r="G81" s="72"/>
      <c r="H81" s="72"/>
      <c r="I81" s="72"/>
    </row>
    <row r="82" spans="1:95" s="52" customFormat="1" ht="97.5" hidden="1" customHeight="1" x14ac:dyDescent="0.25">
      <c r="A82" s="96" t="s">
        <v>252</v>
      </c>
      <c r="B82" s="79" t="s">
        <v>254</v>
      </c>
      <c r="C82" s="80" t="s">
        <v>256</v>
      </c>
      <c r="D82" s="78" t="s">
        <v>257</v>
      </c>
      <c r="E82" s="85" t="s">
        <v>217</v>
      </c>
      <c r="F82" s="85">
        <v>6</v>
      </c>
      <c r="G82" s="72"/>
      <c r="H82" s="72"/>
      <c r="I82" s="72"/>
    </row>
    <row r="83" spans="1:95" s="52" customFormat="1" ht="97.5" hidden="1" customHeight="1" x14ac:dyDescent="0.25">
      <c r="A83" s="96" t="s">
        <v>253</v>
      </c>
      <c r="B83" s="79" t="s">
        <v>255</v>
      </c>
      <c r="C83" s="80" t="s">
        <v>258</v>
      </c>
      <c r="D83" s="78" t="s">
        <v>245</v>
      </c>
      <c r="E83" s="85" t="s">
        <v>217</v>
      </c>
      <c r="F83" s="85">
        <v>9</v>
      </c>
      <c r="G83" s="72"/>
      <c r="H83" s="72"/>
      <c r="I83" s="72"/>
    </row>
    <row r="84" spans="1:95" s="60" customFormat="1" ht="12.75" hidden="1" customHeight="1" x14ac:dyDescent="0.25">
      <c r="A84" s="97"/>
      <c r="B84" s="149" t="s">
        <v>80</v>
      </c>
      <c r="C84" s="149"/>
      <c r="D84" s="149"/>
      <c r="E84" s="149"/>
      <c r="F84" s="149"/>
      <c r="G84" s="149"/>
      <c r="H84" s="149"/>
      <c r="I84" s="149"/>
    </row>
    <row r="85" spans="1:95" s="55" customFormat="1" ht="73.5" customHeight="1" x14ac:dyDescent="0.25">
      <c r="A85" s="247" t="s">
        <v>81</v>
      </c>
      <c r="B85" s="258" t="s">
        <v>259</v>
      </c>
      <c r="C85" s="79" t="s">
        <v>522</v>
      </c>
      <c r="D85" s="79" t="s">
        <v>667</v>
      </c>
      <c r="E85" s="243" t="s">
        <v>217</v>
      </c>
      <c r="F85" s="243">
        <v>0</v>
      </c>
      <c r="G85" s="249"/>
      <c r="H85" s="249"/>
      <c r="I85" s="249"/>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row>
    <row r="86" spans="1:95" s="52" customFormat="1" ht="126" hidden="1" customHeight="1" x14ac:dyDescent="0.25">
      <c r="A86" s="247"/>
      <c r="B86" s="259"/>
      <c r="C86" s="79" t="s">
        <v>523</v>
      </c>
      <c r="D86" s="79" t="s">
        <v>260</v>
      </c>
      <c r="E86" s="243"/>
      <c r="F86" s="243"/>
      <c r="G86" s="251"/>
      <c r="H86" s="251"/>
      <c r="I86" s="251"/>
    </row>
    <row r="87" spans="1:95" s="52" customFormat="1" ht="46.5" customHeight="1" x14ac:dyDescent="0.25">
      <c r="A87" s="247" t="s">
        <v>82</v>
      </c>
      <c r="B87" s="258" t="s">
        <v>261</v>
      </c>
      <c r="C87" s="80" t="s">
        <v>524</v>
      </c>
      <c r="D87" s="80" t="s">
        <v>641</v>
      </c>
      <c r="E87" s="243" t="s">
        <v>55</v>
      </c>
      <c r="F87" s="243">
        <v>0</v>
      </c>
      <c r="G87" s="249"/>
      <c r="H87" s="249"/>
      <c r="I87" s="249"/>
    </row>
    <row r="88" spans="1:95" s="52" customFormat="1" ht="112.5" hidden="1" customHeight="1" x14ac:dyDescent="0.25">
      <c r="A88" s="247"/>
      <c r="B88" s="258"/>
      <c r="C88" s="79" t="s">
        <v>525</v>
      </c>
      <c r="D88" s="79" t="s">
        <v>642</v>
      </c>
      <c r="E88" s="243"/>
      <c r="F88" s="243"/>
      <c r="G88" s="251"/>
      <c r="H88" s="251"/>
      <c r="I88" s="251"/>
    </row>
    <row r="89" spans="1:95" s="55" customFormat="1" ht="58.5" customHeight="1" x14ac:dyDescent="0.25">
      <c r="A89" s="247" t="s">
        <v>83</v>
      </c>
      <c r="B89" s="252" t="s">
        <v>262</v>
      </c>
      <c r="C89" s="80" t="s">
        <v>526</v>
      </c>
      <c r="D89" s="80" t="s">
        <v>643</v>
      </c>
      <c r="E89" s="243" t="s">
        <v>217</v>
      </c>
      <c r="F89" s="243">
        <v>0</v>
      </c>
      <c r="G89" s="72"/>
      <c r="H89" s="72"/>
      <c r="I89" s="7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row>
    <row r="90" spans="1:95" s="55" customFormat="1" ht="57.75" hidden="1" customHeight="1" x14ac:dyDescent="0.25">
      <c r="A90" s="247"/>
      <c r="B90" s="252"/>
      <c r="C90" s="79" t="s">
        <v>527</v>
      </c>
      <c r="D90" s="79" t="s">
        <v>644</v>
      </c>
      <c r="E90" s="243"/>
      <c r="F90" s="243"/>
      <c r="G90" s="72"/>
      <c r="H90" s="72"/>
      <c r="I90" s="7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row>
    <row r="91" spans="1:95" s="55" customFormat="1" ht="28.5" customHeight="1" x14ac:dyDescent="0.25">
      <c r="A91" s="247" t="s">
        <v>79</v>
      </c>
      <c r="B91" s="252" t="s">
        <v>263</v>
      </c>
      <c r="C91" s="80" t="s">
        <v>528</v>
      </c>
      <c r="D91" s="248" t="s">
        <v>645</v>
      </c>
      <c r="E91" s="243" t="s">
        <v>217</v>
      </c>
      <c r="F91" s="243">
        <v>0</v>
      </c>
      <c r="G91" s="249"/>
      <c r="H91" s="249"/>
      <c r="I91" s="249"/>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row>
    <row r="92" spans="1:95" s="55" customFormat="1" ht="42" hidden="1" customHeight="1" x14ac:dyDescent="0.25">
      <c r="A92" s="247"/>
      <c r="B92" s="252"/>
      <c r="C92" s="80" t="s">
        <v>529</v>
      </c>
      <c r="D92" s="248"/>
      <c r="E92" s="243"/>
      <c r="F92" s="243"/>
      <c r="G92" s="250"/>
      <c r="H92" s="250"/>
      <c r="I92" s="250"/>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row>
    <row r="93" spans="1:95" s="55" customFormat="1" ht="65.25" hidden="1" customHeight="1" x14ac:dyDescent="0.25">
      <c r="A93" s="247"/>
      <c r="B93" s="252"/>
      <c r="C93" s="80" t="s">
        <v>530</v>
      </c>
      <c r="D93" s="248"/>
      <c r="E93" s="243"/>
      <c r="F93" s="243"/>
      <c r="G93" s="250"/>
      <c r="H93" s="250"/>
      <c r="I93" s="250"/>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row>
    <row r="94" spans="1:95" s="55" customFormat="1" ht="45.75" hidden="1" customHeight="1" x14ac:dyDescent="0.25">
      <c r="A94" s="247"/>
      <c r="B94" s="252"/>
      <c r="C94" s="80" t="s">
        <v>531</v>
      </c>
      <c r="D94" s="248"/>
      <c r="E94" s="243"/>
      <c r="F94" s="243"/>
      <c r="G94" s="251"/>
      <c r="H94" s="251"/>
      <c r="I94" s="251"/>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row>
    <row r="95" spans="1:95" s="55" customFormat="1" ht="60.75" customHeight="1" x14ac:dyDescent="0.25">
      <c r="A95" s="96" t="s">
        <v>84</v>
      </c>
      <c r="B95" s="79" t="s">
        <v>264</v>
      </c>
      <c r="C95" s="79" t="s">
        <v>532</v>
      </c>
      <c r="D95" s="80" t="s">
        <v>677</v>
      </c>
      <c r="E95" s="85" t="s">
        <v>217</v>
      </c>
      <c r="F95" s="85">
        <v>0</v>
      </c>
      <c r="G95" s="72"/>
      <c r="H95" s="72"/>
      <c r="I95" s="7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row>
    <row r="96" spans="1:95" s="52" customFormat="1" ht="59.25" hidden="1" customHeight="1" x14ac:dyDescent="0.25">
      <c r="A96" s="96" t="s">
        <v>184</v>
      </c>
      <c r="B96" s="79" t="s">
        <v>185</v>
      </c>
      <c r="C96" s="79" t="s">
        <v>533</v>
      </c>
      <c r="D96" s="80" t="s">
        <v>245</v>
      </c>
      <c r="E96" s="85" t="s">
        <v>217</v>
      </c>
      <c r="F96" s="85">
        <v>3</v>
      </c>
      <c r="G96" s="72"/>
      <c r="H96" s="72"/>
      <c r="I96" s="72"/>
    </row>
    <row r="97" spans="1:95" s="52" customFormat="1" ht="55.5" hidden="1" customHeight="1" x14ac:dyDescent="0.25">
      <c r="A97" s="96" t="s">
        <v>186</v>
      </c>
      <c r="B97" s="79" t="s">
        <v>187</v>
      </c>
      <c r="C97" s="61" t="s">
        <v>534</v>
      </c>
      <c r="D97" s="80" t="s">
        <v>265</v>
      </c>
      <c r="E97" s="85" t="s">
        <v>217</v>
      </c>
      <c r="F97" s="85">
        <v>3</v>
      </c>
      <c r="G97" s="72"/>
      <c r="H97" s="72"/>
      <c r="I97" s="72"/>
    </row>
    <row r="98" spans="1:95" s="52" customFormat="1" ht="124.5" hidden="1" customHeight="1" x14ac:dyDescent="0.25">
      <c r="A98" s="96" t="s">
        <v>78</v>
      </c>
      <c r="B98" s="79" t="s">
        <v>188</v>
      </c>
      <c r="C98" s="61" t="s">
        <v>535</v>
      </c>
      <c r="D98" s="80" t="s">
        <v>265</v>
      </c>
      <c r="E98" s="85" t="s">
        <v>217</v>
      </c>
      <c r="F98" s="85">
        <v>3</v>
      </c>
      <c r="G98" s="72"/>
      <c r="H98" s="72"/>
      <c r="I98" s="72"/>
    </row>
    <row r="99" spans="1:95" s="52" customFormat="1" ht="55.5" hidden="1" customHeight="1" x14ac:dyDescent="0.25">
      <c r="A99" s="96" t="s">
        <v>189</v>
      </c>
      <c r="B99" s="79" t="s">
        <v>266</v>
      </c>
      <c r="C99" s="79" t="s">
        <v>536</v>
      </c>
      <c r="D99" s="79" t="s">
        <v>678</v>
      </c>
      <c r="E99" s="85" t="s">
        <v>217</v>
      </c>
      <c r="F99" s="85">
        <v>3</v>
      </c>
      <c r="G99" s="72"/>
      <c r="H99" s="72"/>
      <c r="I99" s="72"/>
    </row>
    <row r="100" spans="1:95" s="52" customFormat="1" ht="72" hidden="1" customHeight="1" x14ac:dyDescent="0.25">
      <c r="A100" s="96" t="s">
        <v>267</v>
      </c>
      <c r="B100" s="79" t="s">
        <v>465</v>
      </c>
      <c r="C100" s="79" t="s">
        <v>537</v>
      </c>
      <c r="D100" s="79" t="s">
        <v>679</v>
      </c>
      <c r="E100" s="85" t="s">
        <v>217</v>
      </c>
      <c r="F100" s="85">
        <v>6</v>
      </c>
      <c r="G100" s="72"/>
      <c r="H100" s="72"/>
      <c r="I100" s="72"/>
    </row>
    <row r="101" spans="1:95" s="52" customFormat="1" ht="55.5" hidden="1" customHeight="1" x14ac:dyDescent="0.25">
      <c r="A101" s="96" t="s">
        <v>85</v>
      </c>
      <c r="B101" s="79" t="s">
        <v>268</v>
      </c>
      <c r="C101" s="79" t="s">
        <v>434</v>
      </c>
      <c r="D101" s="79" t="s">
        <v>680</v>
      </c>
      <c r="E101" s="85" t="s">
        <v>217</v>
      </c>
      <c r="F101" s="85">
        <v>6</v>
      </c>
      <c r="G101" s="72"/>
      <c r="H101" s="72"/>
      <c r="I101" s="72"/>
    </row>
    <row r="102" spans="1:95" s="52" customFormat="1" ht="12.75" hidden="1" customHeight="1" x14ac:dyDescent="0.25">
      <c r="A102" s="98"/>
      <c r="B102" s="151" t="s">
        <v>86</v>
      </c>
      <c r="C102" s="152"/>
      <c r="D102" s="152"/>
      <c r="E102" s="152"/>
      <c r="F102" s="152"/>
      <c r="G102" s="152"/>
      <c r="H102" s="152"/>
      <c r="I102" s="152"/>
    </row>
    <row r="103" spans="1:95" s="55" customFormat="1" ht="48" x14ac:dyDescent="0.25">
      <c r="A103" s="96" t="s">
        <v>87</v>
      </c>
      <c r="B103" s="79" t="s">
        <v>269</v>
      </c>
      <c r="C103" s="80" t="s">
        <v>538</v>
      </c>
      <c r="D103" s="80" t="s">
        <v>683</v>
      </c>
      <c r="E103" s="85" t="s">
        <v>270</v>
      </c>
      <c r="F103" s="85">
        <v>0</v>
      </c>
      <c r="G103" s="72"/>
      <c r="H103" s="72"/>
      <c r="I103" s="7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row>
    <row r="104" spans="1:95" s="55" customFormat="1" ht="39" customHeight="1" x14ac:dyDescent="0.25">
      <c r="A104" s="247" t="s">
        <v>88</v>
      </c>
      <c r="B104" s="252" t="s">
        <v>271</v>
      </c>
      <c r="C104" s="78" t="s">
        <v>539</v>
      </c>
      <c r="D104" s="253" t="s">
        <v>274</v>
      </c>
      <c r="E104" s="243" t="s">
        <v>270</v>
      </c>
      <c r="F104" s="243">
        <v>0</v>
      </c>
      <c r="G104" s="249"/>
      <c r="H104" s="249"/>
      <c r="I104" s="249"/>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row>
    <row r="105" spans="1:95" s="55" customFormat="1" ht="43.5" hidden="1" customHeight="1" x14ac:dyDescent="0.25">
      <c r="A105" s="247"/>
      <c r="B105" s="252"/>
      <c r="C105" s="83" t="s">
        <v>540</v>
      </c>
      <c r="D105" s="253"/>
      <c r="E105" s="243"/>
      <c r="F105" s="243"/>
      <c r="G105" s="251"/>
      <c r="H105" s="251"/>
      <c r="I105" s="251"/>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row>
    <row r="106" spans="1:95" s="55" customFormat="1" ht="67.5" customHeight="1" x14ac:dyDescent="0.25">
      <c r="A106" s="247" t="s">
        <v>89</v>
      </c>
      <c r="B106" s="252" t="s">
        <v>272</v>
      </c>
      <c r="C106" s="78" t="s">
        <v>541</v>
      </c>
      <c r="D106" s="253" t="s">
        <v>273</v>
      </c>
      <c r="E106" s="243" t="s">
        <v>270</v>
      </c>
      <c r="F106" s="243">
        <v>0</v>
      </c>
      <c r="G106" s="249"/>
      <c r="H106" s="249"/>
      <c r="I106" s="249"/>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row>
    <row r="107" spans="1:95" s="55" customFormat="1" ht="18" hidden="1" customHeight="1" x14ac:dyDescent="0.25">
      <c r="A107" s="247"/>
      <c r="B107" s="252"/>
      <c r="C107" s="83" t="s">
        <v>542</v>
      </c>
      <c r="D107" s="253"/>
      <c r="E107" s="243"/>
      <c r="F107" s="243"/>
      <c r="G107" s="251"/>
      <c r="H107" s="251"/>
      <c r="I107" s="251"/>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row>
    <row r="108" spans="1:95" s="52" customFormat="1" ht="21.75" hidden="1" customHeight="1" x14ac:dyDescent="0.25">
      <c r="A108" s="98"/>
      <c r="B108" s="153" t="s">
        <v>275</v>
      </c>
      <c r="C108" s="154"/>
      <c r="D108" s="154"/>
      <c r="E108" s="154"/>
      <c r="F108" s="154"/>
      <c r="G108" s="154"/>
      <c r="H108" s="154"/>
      <c r="I108" s="154"/>
    </row>
    <row r="109" spans="1:95" ht="13.5" hidden="1" customHeight="1" x14ac:dyDescent="0.25">
      <c r="A109" s="99"/>
      <c r="B109" s="153" t="s">
        <v>276</v>
      </c>
      <c r="C109" s="154"/>
      <c r="D109" s="154"/>
      <c r="E109" s="154"/>
      <c r="F109" s="154"/>
      <c r="G109" s="154"/>
      <c r="H109" s="154"/>
      <c r="I109" s="154"/>
    </row>
    <row r="110" spans="1:95" s="52" customFormat="1" ht="92.25" hidden="1" customHeight="1" x14ac:dyDescent="0.25">
      <c r="A110" s="96" t="s">
        <v>190</v>
      </c>
      <c r="B110" s="79" t="s">
        <v>278</v>
      </c>
      <c r="C110" s="252" t="s">
        <v>543</v>
      </c>
      <c r="D110" s="79" t="s">
        <v>682</v>
      </c>
      <c r="E110" s="85" t="s">
        <v>217</v>
      </c>
      <c r="F110" s="85">
        <v>3</v>
      </c>
      <c r="G110" s="72"/>
      <c r="H110" s="72"/>
      <c r="I110" s="72"/>
    </row>
    <row r="111" spans="1:95" s="52" customFormat="1" ht="111.75" hidden="1" customHeight="1" x14ac:dyDescent="0.25">
      <c r="A111" s="96" t="s">
        <v>190</v>
      </c>
      <c r="B111" s="79" t="s">
        <v>277</v>
      </c>
      <c r="C111" s="252"/>
      <c r="D111" s="79" t="s">
        <v>681</v>
      </c>
      <c r="E111" s="85" t="s">
        <v>55</v>
      </c>
      <c r="F111" s="85">
        <v>6</v>
      </c>
      <c r="G111" s="72"/>
      <c r="H111" s="72"/>
      <c r="I111" s="72"/>
    </row>
    <row r="112" spans="1:95" ht="24" hidden="1" x14ac:dyDescent="0.25">
      <c r="A112" s="99"/>
      <c r="B112" s="153" t="s">
        <v>90</v>
      </c>
      <c r="C112" s="154"/>
      <c r="D112" s="154"/>
      <c r="E112" s="154"/>
      <c r="F112" s="154"/>
      <c r="G112" s="154"/>
      <c r="H112" s="154"/>
      <c r="I112" s="154"/>
    </row>
    <row r="113" spans="1:95" s="52" customFormat="1" ht="60" customHeight="1" x14ac:dyDescent="0.25">
      <c r="A113" s="96" t="s">
        <v>91</v>
      </c>
      <c r="B113" s="79" t="s">
        <v>279</v>
      </c>
      <c r="C113" s="80" t="s">
        <v>281</v>
      </c>
      <c r="D113" s="80" t="s">
        <v>282</v>
      </c>
      <c r="E113" s="85" t="s">
        <v>55</v>
      </c>
      <c r="F113" s="85">
        <v>0</v>
      </c>
      <c r="G113" s="72"/>
      <c r="H113" s="72"/>
      <c r="I113" s="72"/>
    </row>
    <row r="114" spans="1:95" s="52" customFormat="1" ht="49.5" customHeight="1" x14ac:dyDescent="0.25">
      <c r="A114" s="96" t="s">
        <v>92</v>
      </c>
      <c r="B114" s="79" t="s">
        <v>280</v>
      </c>
      <c r="C114" s="79" t="s">
        <v>544</v>
      </c>
      <c r="D114" s="79" t="s">
        <v>283</v>
      </c>
      <c r="E114" s="85" t="s">
        <v>55</v>
      </c>
      <c r="F114" s="85">
        <v>0</v>
      </c>
      <c r="G114" s="72"/>
      <c r="H114" s="72"/>
      <c r="I114" s="72"/>
    </row>
    <row r="115" spans="1:95" s="52" customFormat="1" ht="117" customHeight="1" x14ac:dyDescent="0.25">
      <c r="A115" s="247" t="s">
        <v>93</v>
      </c>
      <c r="B115" s="252" t="s">
        <v>284</v>
      </c>
      <c r="C115" s="80" t="s">
        <v>545</v>
      </c>
      <c r="D115" s="248" t="s">
        <v>285</v>
      </c>
      <c r="E115" s="243" t="s">
        <v>55</v>
      </c>
      <c r="F115" s="243">
        <v>0</v>
      </c>
      <c r="G115" s="249"/>
      <c r="H115" s="249"/>
      <c r="I115" s="249"/>
    </row>
    <row r="116" spans="1:95" s="52" customFormat="1" ht="78.75" hidden="1" customHeight="1" x14ac:dyDescent="0.25">
      <c r="A116" s="247"/>
      <c r="B116" s="252"/>
      <c r="C116" s="80" t="s">
        <v>546</v>
      </c>
      <c r="D116" s="248"/>
      <c r="E116" s="243"/>
      <c r="F116" s="243"/>
      <c r="G116" s="250"/>
      <c r="H116" s="250"/>
      <c r="I116" s="250"/>
    </row>
    <row r="117" spans="1:95" s="52" customFormat="1" ht="60.75" hidden="1" customHeight="1" x14ac:dyDescent="0.25">
      <c r="A117" s="247"/>
      <c r="B117" s="252"/>
      <c r="C117" s="50" t="s">
        <v>547</v>
      </c>
      <c r="D117" s="248"/>
      <c r="E117" s="243"/>
      <c r="F117" s="243"/>
      <c r="G117" s="251"/>
      <c r="H117" s="251"/>
      <c r="I117" s="251"/>
    </row>
    <row r="118" spans="1:95" s="52" customFormat="1" ht="43.5" customHeight="1" x14ac:dyDescent="0.25">
      <c r="A118" s="96" t="s">
        <v>94</v>
      </c>
      <c r="B118" s="79" t="s">
        <v>286</v>
      </c>
      <c r="C118" s="79" t="s">
        <v>548</v>
      </c>
      <c r="D118" s="79" t="s">
        <v>287</v>
      </c>
      <c r="E118" s="85" t="s">
        <v>55</v>
      </c>
      <c r="F118" s="85">
        <v>0</v>
      </c>
      <c r="G118" s="72"/>
      <c r="H118" s="72"/>
      <c r="I118" s="72"/>
    </row>
    <row r="119" spans="1:95" s="52" customFormat="1" ht="45.75" customHeight="1" x14ac:dyDescent="0.25">
      <c r="A119" s="96" t="s">
        <v>96</v>
      </c>
      <c r="B119" s="79" t="s">
        <v>288</v>
      </c>
      <c r="C119" s="79" t="s">
        <v>549</v>
      </c>
      <c r="D119" s="79" t="s">
        <v>289</v>
      </c>
      <c r="E119" s="85" t="s">
        <v>55</v>
      </c>
      <c r="F119" s="85">
        <v>0</v>
      </c>
      <c r="G119" s="72"/>
      <c r="H119" s="72"/>
      <c r="I119" s="72"/>
    </row>
    <row r="120" spans="1:95" s="52" customFormat="1" ht="40.5" customHeight="1" x14ac:dyDescent="0.25">
      <c r="A120" s="96" t="s">
        <v>95</v>
      </c>
      <c r="B120" s="79" t="s">
        <v>290</v>
      </c>
      <c r="C120" s="80" t="s">
        <v>550</v>
      </c>
      <c r="D120" s="80" t="s">
        <v>291</v>
      </c>
      <c r="E120" s="85" t="s">
        <v>55</v>
      </c>
      <c r="F120" s="85">
        <v>0</v>
      </c>
      <c r="G120" s="72"/>
      <c r="H120" s="72"/>
      <c r="I120" s="72"/>
    </row>
    <row r="121" spans="1:95" s="55" customFormat="1" ht="135.75" hidden="1" customHeight="1" x14ac:dyDescent="0.25">
      <c r="A121" s="96" t="s">
        <v>97</v>
      </c>
      <c r="B121" s="79" t="s">
        <v>292</v>
      </c>
      <c r="C121" s="80" t="s">
        <v>551</v>
      </c>
      <c r="D121" s="80" t="s">
        <v>294</v>
      </c>
      <c r="E121" s="85" t="s">
        <v>217</v>
      </c>
      <c r="F121" s="85">
        <v>1</v>
      </c>
      <c r="G121" s="72"/>
      <c r="H121" s="72"/>
      <c r="I121" s="7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row>
    <row r="122" spans="1:95" s="52" customFormat="1" ht="81.75" hidden="1" customHeight="1" x14ac:dyDescent="0.25">
      <c r="A122" s="96" t="s">
        <v>293</v>
      </c>
      <c r="B122" s="79" t="s">
        <v>295</v>
      </c>
      <c r="C122" s="80" t="s">
        <v>552</v>
      </c>
      <c r="D122" s="80" t="s">
        <v>296</v>
      </c>
      <c r="E122" s="85" t="s">
        <v>217</v>
      </c>
      <c r="F122" s="85">
        <v>1</v>
      </c>
      <c r="G122" s="72"/>
      <c r="H122" s="72"/>
      <c r="I122" s="72"/>
    </row>
    <row r="123" spans="1:95" s="52" customFormat="1" ht="163.5" hidden="1" customHeight="1" x14ac:dyDescent="0.25">
      <c r="A123" s="96" t="s">
        <v>162</v>
      </c>
      <c r="B123" s="79" t="s">
        <v>163</v>
      </c>
      <c r="C123" s="80" t="s">
        <v>553</v>
      </c>
      <c r="D123" s="80" t="s">
        <v>297</v>
      </c>
      <c r="E123" s="85" t="s">
        <v>217</v>
      </c>
      <c r="F123" s="85">
        <v>1</v>
      </c>
      <c r="G123" s="72"/>
      <c r="H123" s="72"/>
      <c r="I123" s="72"/>
    </row>
    <row r="124" spans="1:95" s="52" customFormat="1" ht="134.25" hidden="1" customHeight="1" x14ac:dyDescent="0.25">
      <c r="A124" s="96" t="s">
        <v>299</v>
      </c>
      <c r="B124" s="79" t="s">
        <v>298</v>
      </c>
      <c r="C124" s="80" t="s">
        <v>554</v>
      </c>
      <c r="D124" s="80" t="s">
        <v>300</v>
      </c>
      <c r="E124" s="85" t="s">
        <v>217</v>
      </c>
      <c r="F124" s="85">
        <v>1</v>
      </c>
      <c r="G124" s="72"/>
      <c r="H124" s="72"/>
      <c r="I124" s="72"/>
    </row>
    <row r="125" spans="1:95" s="52" customFormat="1" ht="75.75" hidden="1" customHeight="1" x14ac:dyDescent="0.25">
      <c r="A125" s="96" t="s">
        <v>191</v>
      </c>
      <c r="B125" s="79" t="s">
        <v>192</v>
      </c>
      <c r="C125" s="50" t="s">
        <v>555</v>
      </c>
      <c r="D125" s="80" t="s">
        <v>466</v>
      </c>
      <c r="E125" s="85" t="s">
        <v>210</v>
      </c>
      <c r="F125" s="85">
        <v>3</v>
      </c>
      <c r="G125" s="72"/>
      <c r="H125" s="72"/>
      <c r="I125" s="72"/>
    </row>
    <row r="126" spans="1:95" s="52" customFormat="1" ht="36" hidden="1" x14ac:dyDescent="0.25">
      <c r="A126" s="96" t="s">
        <v>98</v>
      </c>
      <c r="B126" s="79" t="s">
        <v>193</v>
      </c>
      <c r="C126" s="80" t="s">
        <v>556</v>
      </c>
      <c r="D126" s="80" t="s">
        <v>301</v>
      </c>
      <c r="E126" s="85" t="s">
        <v>210</v>
      </c>
      <c r="F126" s="85">
        <v>3</v>
      </c>
      <c r="G126" s="72"/>
      <c r="H126" s="72"/>
      <c r="I126" s="72"/>
    </row>
    <row r="127" spans="1:95" s="52" customFormat="1" ht="36" hidden="1" x14ac:dyDescent="0.25">
      <c r="A127" s="96" t="s">
        <v>194</v>
      </c>
      <c r="B127" s="79" t="s">
        <v>195</v>
      </c>
      <c r="C127" s="50" t="s">
        <v>557</v>
      </c>
      <c r="D127" s="80" t="s">
        <v>467</v>
      </c>
      <c r="E127" s="85" t="s">
        <v>55</v>
      </c>
      <c r="F127" s="85">
        <v>3</v>
      </c>
      <c r="G127" s="72"/>
      <c r="H127" s="72"/>
      <c r="I127" s="72"/>
    </row>
    <row r="128" spans="1:95" ht="12.75" hidden="1" customHeight="1" x14ac:dyDescent="0.25">
      <c r="A128" s="98"/>
      <c r="B128" s="153" t="s">
        <v>99</v>
      </c>
      <c r="C128" s="154"/>
      <c r="D128" s="154"/>
      <c r="E128" s="154"/>
      <c r="F128" s="154"/>
      <c r="G128" s="154"/>
      <c r="H128" s="154"/>
      <c r="I128" s="154"/>
    </row>
    <row r="129" spans="1:95" s="52" customFormat="1" ht="68.25" customHeight="1" x14ac:dyDescent="0.25">
      <c r="A129" s="96" t="s">
        <v>100</v>
      </c>
      <c r="B129" s="79" t="s">
        <v>304</v>
      </c>
      <c r="C129" s="80" t="s">
        <v>558</v>
      </c>
      <c r="D129" s="80" t="s">
        <v>305</v>
      </c>
      <c r="E129" s="85" t="s">
        <v>217</v>
      </c>
      <c r="F129" s="85">
        <v>0</v>
      </c>
      <c r="G129" s="72"/>
      <c r="H129" s="72"/>
      <c r="I129" s="72"/>
    </row>
    <row r="130" spans="1:95" s="52" customFormat="1" ht="62.25" customHeight="1" x14ac:dyDescent="0.25">
      <c r="A130" s="96" t="s">
        <v>101</v>
      </c>
      <c r="B130" s="79" t="s">
        <v>306</v>
      </c>
      <c r="C130" s="80" t="s">
        <v>559</v>
      </c>
      <c r="D130" s="80" t="s">
        <v>310</v>
      </c>
      <c r="E130" s="85" t="s">
        <v>217</v>
      </c>
      <c r="F130" s="85">
        <v>0</v>
      </c>
      <c r="G130" s="72"/>
      <c r="H130" s="72"/>
      <c r="I130" s="72"/>
    </row>
    <row r="131" spans="1:95" s="52" customFormat="1" ht="85.5" hidden="1" customHeight="1" x14ac:dyDescent="0.25">
      <c r="A131" s="96" t="s">
        <v>302</v>
      </c>
      <c r="B131" s="79" t="s">
        <v>308</v>
      </c>
      <c r="C131" s="80" t="s">
        <v>560</v>
      </c>
      <c r="D131" s="80" t="s">
        <v>674</v>
      </c>
      <c r="E131" s="85" t="s">
        <v>217</v>
      </c>
      <c r="F131" s="85">
        <v>3</v>
      </c>
      <c r="G131" s="72"/>
      <c r="H131" s="72"/>
      <c r="I131" s="72"/>
    </row>
    <row r="132" spans="1:95" s="52" customFormat="1" ht="54" hidden="1" customHeight="1" x14ac:dyDescent="0.25">
      <c r="A132" s="96" t="s">
        <v>303</v>
      </c>
      <c r="B132" s="79" t="s">
        <v>307</v>
      </c>
      <c r="C132" s="80" t="s">
        <v>561</v>
      </c>
      <c r="D132" s="80" t="s">
        <v>309</v>
      </c>
      <c r="E132" s="85" t="s">
        <v>217</v>
      </c>
      <c r="F132" s="85">
        <v>3</v>
      </c>
      <c r="G132" s="72"/>
      <c r="H132" s="72"/>
      <c r="I132" s="72"/>
    </row>
    <row r="133" spans="1:95" ht="12.75" hidden="1" customHeight="1" x14ac:dyDescent="0.25">
      <c r="A133" s="98"/>
      <c r="B133" s="153" t="s">
        <v>102</v>
      </c>
      <c r="C133" s="154"/>
      <c r="D133" s="154"/>
      <c r="E133" s="154"/>
      <c r="F133" s="154"/>
      <c r="G133" s="154"/>
      <c r="H133" s="154"/>
      <c r="I133" s="154"/>
    </row>
    <row r="134" spans="1:95" s="55" customFormat="1" ht="49.5" customHeight="1" x14ac:dyDescent="0.25">
      <c r="A134" s="247" t="s">
        <v>103</v>
      </c>
      <c r="B134" s="252" t="s">
        <v>311</v>
      </c>
      <c r="C134" s="79" t="s">
        <v>562</v>
      </c>
      <c r="D134" s="79" t="s">
        <v>314</v>
      </c>
      <c r="E134" s="243" t="s">
        <v>217</v>
      </c>
      <c r="F134" s="243">
        <v>0</v>
      </c>
      <c r="G134" s="249"/>
      <c r="H134" s="249"/>
      <c r="I134" s="249"/>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row>
    <row r="135" spans="1:95" s="55" customFormat="1" ht="51" hidden="1" customHeight="1" x14ac:dyDescent="0.25">
      <c r="A135" s="247"/>
      <c r="B135" s="252"/>
      <c r="C135" s="80" t="s">
        <v>563</v>
      </c>
      <c r="D135" s="79" t="s">
        <v>313</v>
      </c>
      <c r="E135" s="243"/>
      <c r="F135" s="243"/>
      <c r="G135" s="250"/>
      <c r="H135" s="250"/>
      <c r="I135" s="250"/>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row>
    <row r="136" spans="1:95" s="55" customFormat="1" ht="60.75" hidden="1" customHeight="1" x14ac:dyDescent="0.25">
      <c r="A136" s="247"/>
      <c r="B136" s="252"/>
      <c r="C136" s="79" t="s">
        <v>564</v>
      </c>
      <c r="D136" s="79" t="s">
        <v>673</v>
      </c>
      <c r="E136" s="243"/>
      <c r="F136" s="243"/>
      <c r="G136" s="251"/>
      <c r="H136" s="251"/>
      <c r="I136" s="251"/>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row>
    <row r="137" spans="1:95" s="55" customFormat="1" ht="53.25" customHeight="1" x14ac:dyDescent="0.25">
      <c r="A137" s="247" t="s">
        <v>105</v>
      </c>
      <c r="B137" s="252" t="s">
        <v>312</v>
      </c>
      <c r="C137" s="80" t="s">
        <v>565</v>
      </c>
      <c r="D137" s="80" t="s">
        <v>646</v>
      </c>
      <c r="E137" s="243" t="s">
        <v>217</v>
      </c>
      <c r="F137" s="243">
        <v>0</v>
      </c>
      <c r="G137" s="249"/>
      <c r="H137" s="249"/>
      <c r="I137" s="249"/>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row>
    <row r="138" spans="1:95" s="55" customFormat="1" ht="45.75" hidden="1" customHeight="1" x14ac:dyDescent="0.25">
      <c r="A138" s="247"/>
      <c r="B138" s="252"/>
      <c r="C138" s="79" t="s">
        <v>566</v>
      </c>
      <c r="D138" s="80" t="s">
        <v>315</v>
      </c>
      <c r="E138" s="243"/>
      <c r="F138" s="243"/>
      <c r="G138" s="250"/>
      <c r="H138" s="250"/>
      <c r="I138" s="250"/>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row>
    <row r="139" spans="1:95" s="55" customFormat="1" ht="47.25" hidden="1" customHeight="1" x14ac:dyDescent="0.25">
      <c r="A139" s="247"/>
      <c r="B139" s="252"/>
      <c r="C139" s="80" t="s">
        <v>567</v>
      </c>
      <c r="D139" s="80" t="s">
        <v>315</v>
      </c>
      <c r="E139" s="243"/>
      <c r="F139" s="243"/>
      <c r="G139" s="251"/>
      <c r="H139" s="251"/>
      <c r="I139" s="251"/>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row>
    <row r="140" spans="1:95" s="55" customFormat="1" ht="81" customHeight="1" x14ac:dyDescent="0.25">
      <c r="A140" s="96" t="s">
        <v>106</v>
      </c>
      <c r="B140" s="79" t="s">
        <v>316</v>
      </c>
      <c r="C140" s="79" t="s">
        <v>568</v>
      </c>
      <c r="D140" s="80" t="s">
        <v>315</v>
      </c>
      <c r="E140" s="85" t="s">
        <v>217</v>
      </c>
      <c r="F140" s="85">
        <v>0</v>
      </c>
      <c r="G140" s="72"/>
      <c r="H140" s="72"/>
      <c r="I140" s="7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row>
    <row r="141" spans="1:95" s="55" customFormat="1" ht="106.5" customHeight="1" x14ac:dyDescent="0.25">
      <c r="A141" s="96" t="s">
        <v>107</v>
      </c>
      <c r="B141" s="79" t="s">
        <v>317</v>
      </c>
      <c r="C141" s="80" t="s">
        <v>569</v>
      </c>
      <c r="D141" s="80" t="s">
        <v>318</v>
      </c>
      <c r="E141" s="85" t="s">
        <v>217</v>
      </c>
      <c r="F141" s="85">
        <v>0</v>
      </c>
      <c r="G141" s="72"/>
      <c r="H141" s="72"/>
      <c r="I141" s="7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row>
    <row r="142" spans="1:95" s="55" customFormat="1" ht="55.5" customHeight="1" x14ac:dyDescent="0.25">
      <c r="A142" s="247" t="s">
        <v>108</v>
      </c>
      <c r="B142" s="252" t="s">
        <v>319</v>
      </c>
      <c r="C142" s="79" t="s">
        <v>570</v>
      </c>
      <c r="D142" s="80" t="s">
        <v>315</v>
      </c>
      <c r="E142" s="243" t="s">
        <v>217</v>
      </c>
      <c r="F142" s="243">
        <v>0</v>
      </c>
      <c r="G142" s="249"/>
      <c r="H142" s="249"/>
      <c r="I142" s="249"/>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row>
    <row r="143" spans="1:95" s="55" customFormat="1" ht="45.75" hidden="1" customHeight="1" x14ac:dyDescent="0.25">
      <c r="A143" s="247"/>
      <c r="B143" s="252"/>
      <c r="C143" s="80" t="s">
        <v>571</v>
      </c>
      <c r="D143" s="80" t="s">
        <v>315</v>
      </c>
      <c r="E143" s="243"/>
      <c r="F143" s="243"/>
      <c r="G143" s="250"/>
      <c r="H143" s="250"/>
      <c r="I143" s="250"/>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row>
    <row r="144" spans="1:95" s="55" customFormat="1" ht="71.25" hidden="1" customHeight="1" x14ac:dyDescent="0.25">
      <c r="A144" s="247"/>
      <c r="B144" s="252"/>
      <c r="C144" s="79" t="s">
        <v>572</v>
      </c>
      <c r="D144" s="80" t="s">
        <v>320</v>
      </c>
      <c r="E144" s="243"/>
      <c r="F144" s="243"/>
      <c r="G144" s="251"/>
      <c r="H144" s="251"/>
      <c r="I144" s="251"/>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row>
    <row r="145" spans="1:95" s="55" customFormat="1" ht="65.25" customHeight="1" x14ac:dyDescent="0.25">
      <c r="A145" s="247" t="s">
        <v>109</v>
      </c>
      <c r="B145" s="252" t="s">
        <v>321</v>
      </c>
      <c r="C145" s="80" t="s">
        <v>573</v>
      </c>
      <c r="D145" s="80" t="s">
        <v>320</v>
      </c>
      <c r="E145" s="243" t="s">
        <v>217</v>
      </c>
      <c r="F145" s="243">
        <v>0</v>
      </c>
      <c r="G145" s="249"/>
      <c r="H145" s="249"/>
      <c r="I145" s="249"/>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row>
    <row r="146" spans="1:95" s="55" customFormat="1" ht="48.75" hidden="1" customHeight="1" x14ac:dyDescent="0.25">
      <c r="A146" s="247"/>
      <c r="B146" s="252"/>
      <c r="C146" s="79" t="s">
        <v>574</v>
      </c>
      <c r="D146" s="80" t="s">
        <v>320</v>
      </c>
      <c r="E146" s="243"/>
      <c r="F146" s="243"/>
      <c r="G146" s="250"/>
      <c r="H146" s="250"/>
      <c r="I146" s="250"/>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row>
    <row r="147" spans="1:95" s="55" customFormat="1" ht="41.25" hidden="1" customHeight="1" x14ac:dyDescent="0.25">
      <c r="A147" s="247"/>
      <c r="B147" s="252"/>
      <c r="C147" s="80" t="s">
        <v>575</v>
      </c>
      <c r="D147" s="80" t="s">
        <v>320</v>
      </c>
      <c r="E147" s="243"/>
      <c r="F147" s="243"/>
      <c r="G147" s="250"/>
      <c r="H147" s="250"/>
      <c r="I147" s="250"/>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row>
    <row r="148" spans="1:95" s="55" customFormat="1" ht="65.25" hidden="1" customHeight="1" x14ac:dyDescent="0.25">
      <c r="A148" s="247"/>
      <c r="B148" s="252"/>
      <c r="C148" s="79" t="s">
        <v>576</v>
      </c>
      <c r="D148" s="80" t="s">
        <v>320</v>
      </c>
      <c r="E148" s="243"/>
      <c r="F148" s="243"/>
      <c r="G148" s="251"/>
      <c r="H148" s="251"/>
      <c r="I148" s="251"/>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row>
    <row r="149" spans="1:95" s="55" customFormat="1" ht="58.5" customHeight="1" x14ac:dyDescent="0.25">
      <c r="A149" s="247" t="s">
        <v>110</v>
      </c>
      <c r="B149" s="252" t="s">
        <v>322</v>
      </c>
      <c r="C149" s="80" t="s">
        <v>577</v>
      </c>
      <c r="D149" s="80" t="s">
        <v>320</v>
      </c>
      <c r="E149" s="243" t="s">
        <v>217</v>
      </c>
      <c r="F149" s="243">
        <v>0</v>
      </c>
      <c r="G149" s="249"/>
      <c r="H149" s="249"/>
      <c r="I149" s="249"/>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row>
    <row r="150" spans="1:95" s="63" customFormat="1" ht="51" hidden="1" customHeight="1" x14ac:dyDescent="0.25">
      <c r="A150" s="247"/>
      <c r="B150" s="252"/>
      <c r="C150" s="78" t="s">
        <v>578</v>
      </c>
      <c r="D150" s="80" t="s">
        <v>320</v>
      </c>
      <c r="E150" s="243"/>
      <c r="F150" s="243"/>
      <c r="G150" s="251"/>
      <c r="H150" s="251"/>
      <c r="I150" s="251"/>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row>
    <row r="151" spans="1:95" s="55" customFormat="1" ht="57" customHeight="1" x14ac:dyDescent="0.25">
      <c r="A151" s="96" t="s">
        <v>111</v>
      </c>
      <c r="B151" s="79" t="s">
        <v>323</v>
      </c>
      <c r="C151" s="80" t="s">
        <v>579</v>
      </c>
      <c r="D151" s="80" t="s">
        <v>320</v>
      </c>
      <c r="E151" s="85" t="s">
        <v>217</v>
      </c>
      <c r="F151" s="85">
        <v>0</v>
      </c>
      <c r="G151" s="72"/>
      <c r="H151" s="72"/>
      <c r="I151" s="7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row>
    <row r="152" spans="1:95" s="55" customFormat="1" ht="54.75" customHeight="1" x14ac:dyDescent="0.25">
      <c r="A152" s="96" t="s">
        <v>112</v>
      </c>
      <c r="B152" s="79" t="s">
        <v>324</v>
      </c>
      <c r="C152" s="78" t="s">
        <v>580</v>
      </c>
      <c r="D152" s="80" t="s">
        <v>325</v>
      </c>
      <c r="E152" s="85" t="s">
        <v>217</v>
      </c>
      <c r="F152" s="85">
        <v>0</v>
      </c>
      <c r="G152" s="72"/>
      <c r="H152" s="72"/>
      <c r="I152" s="7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row>
    <row r="153" spans="1:95" s="55" customFormat="1" ht="60.75" customHeight="1" x14ac:dyDescent="0.25">
      <c r="A153" s="96" t="s">
        <v>113</v>
      </c>
      <c r="B153" s="79" t="s">
        <v>326</v>
      </c>
      <c r="C153" s="80" t="s">
        <v>581</v>
      </c>
      <c r="D153" s="80" t="s">
        <v>327</v>
      </c>
      <c r="E153" s="85" t="s">
        <v>217</v>
      </c>
      <c r="F153" s="85">
        <v>0</v>
      </c>
      <c r="G153" s="72"/>
      <c r="H153" s="72"/>
      <c r="I153" s="7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row>
    <row r="154" spans="1:95" s="52" customFormat="1" ht="75.75" hidden="1" customHeight="1" x14ac:dyDescent="0.25">
      <c r="A154" s="96" t="s">
        <v>196</v>
      </c>
      <c r="B154" s="79" t="s">
        <v>197</v>
      </c>
      <c r="C154" s="50" t="s">
        <v>582</v>
      </c>
      <c r="D154" s="80" t="s">
        <v>328</v>
      </c>
      <c r="E154" s="85" t="s">
        <v>217</v>
      </c>
      <c r="F154" s="85">
        <v>3</v>
      </c>
      <c r="G154" s="72"/>
      <c r="H154" s="72"/>
      <c r="I154" s="72"/>
    </row>
    <row r="155" spans="1:95" s="52" customFormat="1" ht="44.25" hidden="1" customHeight="1" x14ac:dyDescent="0.25">
      <c r="A155" s="96" t="s">
        <v>104</v>
      </c>
      <c r="B155" s="79" t="s">
        <v>198</v>
      </c>
      <c r="C155" s="50" t="s">
        <v>583</v>
      </c>
      <c r="D155" s="80" t="s">
        <v>320</v>
      </c>
      <c r="E155" s="85" t="s">
        <v>217</v>
      </c>
      <c r="F155" s="85">
        <v>3</v>
      </c>
      <c r="G155" s="72"/>
      <c r="H155" s="72"/>
      <c r="I155" s="72"/>
    </row>
    <row r="156" spans="1:95" s="52" customFormat="1" ht="63" hidden="1" customHeight="1" x14ac:dyDescent="0.25">
      <c r="A156" s="96" t="s">
        <v>199</v>
      </c>
      <c r="B156" s="79" t="s">
        <v>200</v>
      </c>
      <c r="C156" s="50" t="s">
        <v>584</v>
      </c>
      <c r="D156" s="80" t="s">
        <v>320</v>
      </c>
      <c r="E156" s="85" t="s">
        <v>217</v>
      </c>
      <c r="F156" s="85">
        <v>3</v>
      </c>
      <c r="G156" s="72"/>
      <c r="H156" s="72"/>
      <c r="I156" s="72"/>
    </row>
    <row r="157" spans="1:95" s="52" customFormat="1" ht="65.25" hidden="1" customHeight="1" x14ac:dyDescent="0.25">
      <c r="A157" s="96" t="s">
        <v>201</v>
      </c>
      <c r="B157" s="79" t="s">
        <v>202</v>
      </c>
      <c r="C157" s="50" t="s">
        <v>585</v>
      </c>
      <c r="D157" s="80" t="s">
        <v>320</v>
      </c>
      <c r="E157" s="85" t="s">
        <v>217</v>
      </c>
      <c r="F157" s="85">
        <v>3</v>
      </c>
      <c r="G157" s="72"/>
      <c r="H157" s="72"/>
      <c r="I157" s="72"/>
    </row>
    <row r="158" spans="1:95" s="52" customFormat="1" ht="62.25" hidden="1" customHeight="1" x14ac:dyDescent="0.25">
      <c r="A158" s="96" t="s">
        <v>329</v>
      </c>
      <c r="B158" s="79" t="s">
        <v>330</v>
      </c>
      <c r="C158" s="79" t="s">
        <v>435</v>
      </c>
      <c r="D158" s="80" t="s">
        <v>436</v>
      </c>
      <c r="E158" s="85" t="s">
        <v>217</v>
      </c>
      <c r="F158" s="85">
        <v>6</v>
      </c>
      <c r="G158" s="72"/>
      <c r="H158" s="72"/>
      <c r="I158" s="72"/>
    </row>
    <row r="159" spans="1:95" ht="12.75" hidden="1" customHeight="1" x14ac:dyDescent="0.25">
      <c r="A159" s="100"/>
      <c r="B159" s="153" t="s">
        <v>114</v>
      </c>
      <c r="C159" s="154"/>
      <c r="D159" s="154"/>
      <c r="E159" s="154"/>
      <c r="F159" s="154"/>
      <c r="G159" s="154"/>
      <c r="H159" s="154"/>
      <c r="I159" s="154"/>
    </row>
    <row r="160" spans="1:95" s="52" customFormat="1" ht="42.75" customHeight="1" x14ac:dyDescent="0.25">
      <c r="A160" s="247" t="s">
        <v>115</v>
      </c>
      <c r="B160" s="252" t="s">
        <v>331</v>
      </c>
      <c r="C160" s="78" t="s">
        <v>586</v>
      </c>
      <c r="D160" s="253" t="s">
        <v>332</v>
      </c>
      <c r="E160" s="243" t="s">
        <v>55</v>
      </c>
      <c r="F160" s="243">
        <v>0</v>
      </c>
      <c r="G160" s="249"/>
      <c r="H160" s="249"/>
      <c r="I160" s="249"/>
    </row>
    <row r="161" spans="1:95" s="52" customFormat="1" ht="40.5" hidden="1" customHeight="1" x14ac:dyDescent="0.25">
      <c r="A161" s="247"/>
      <c r="B161" s="252"/>
      <c r="C161" s="78" t="s">
        <v>587</v>
      </c>
      <c r="D161" s="253"/>
      <c r="E161" s="243"/>
      <c r="F161" s="243"/>
      <c r="G161" s="250"/>
      <c r="H161" s="250"/>
      <c r="I161" s="250"/>
    </row>
    <row r="162" spans="1:95" s="52" customFormat="1" ht="41.25" hidden="1" customHeight="1" x14ac:dyDescent="0.25">
      <c r="A162" s="247"/>
      <c r="B162" s="252"/>
      <c r="C162" s="78" t="s">
        <v>588</v>
      </c>
      <c r="D162" s="253"/>
      <c r="E162" s="243"/>
      <c r="F162" s="243"/>
      <c r="G162" s="250"/>
      <c r="H162" s="250"/>
      <c r="I162" s="250"/>
    </row>
    <row r="163" spans="1:95" s="52" customFormat="1" ht="53.25" hidden="1" customHeight="1" x14ac:dyDescent="0.25">
      <c r="A163" s="247"/>
      <c r="B163" s="252"/>
      <c r="C163" s="78" t="s">
        <v>589</v>
      </c>
      <c r="D163" s="253"/>
      <c r="E163" s="243"/>
      <c r="F163" s="243"/>
      <c r="G163" s="250"/>
      <c r="H163" s="250"/>
      <c r="I163" s="250"/>
    </row>
    <row r="164" spans="1:95" s="52" customFormat="1" ht="36" hidden="1" customHeight="1" x14ac:dyDescent="0.25">
      <c r="A164" s="247"/>
      <c r="B164" s="252"/>
      <c r="C164" s="78" t="s">
        <v>590</v>
      </c>
      <c r="D164" s="253"/>
      <c r="E164" s="243"/>
      <c r="F164" s="243"/>
      <c r="G164" s="251"/>
      <c r="H164" s="251"/>
      <c r="I164" s="251"/>
    </row>
    <row r="165" spans="1:95" s="52" customFormat="1" ht="67.5" customHeight="1" x14ac:dyDescent="0.25">
      <c r="A165" s="96" t="s">
        <v>116</v>
      </c>
      <c r="B165" s="79" t="s">
        <v>333</v>
      </c>
      <c r="C165" s="80" t="s">
        <v>591</v>
      </c>
      <c r="D165" s="80" t="s">
        <v>332</v>
      </c>
      <c r="E165" s="85" t="s">
        <v>55</v>
      </c>
      <c r="F165" s="85">
        <v>0</v>
      </c>
      <c r="G165" s="72"/>
      <c r="H165" s="72"/>
      <c r="I165" s="72"/>
    </row>
    <row r="166" spans="1:95" s="52" customFormat="1" ht="59.25" customHeight="1" x14ac:dyDescent="0.25">
      <c r="A166" s="96" t="s">
        <v>117</v>
      </c>
      <c r="B166" s="78" t="s">
        <v>334</v>
      </c>
      <c r="C166" s="78" t="s">
        <v>592</v>
      </c>
      <c r="D166" s="80" t="s">
        <v>332</v>
      </c>
      <c r="E166" s="85" t="s">
        <v>55</v>
      </c>
      <c r="F166" s="85">
        <v>0</v>
      </c>
      <c r="G166" s="72"/>
      <c r="H166" s="72"/>
      <c r="I166" s="72"/>
    </row>
    <row r="167" spans="1:95" ht="18" hidden="1" customHeight="1" x14ac:dyDescent="0.25">
      <c r="A167" s="101"/>
      <c r="B167" s="155" t="s">
        <v>335</v>
      </c>
      <c r="C167" s="156"/>
      <c r="D167" s="156"/>
      <c r="E167" s="156"/>
      <c r="F167" s="156"/>
      <c r="G167" s="156"/>
      <c r="H167" s="156"/>
      <c r="I167" s="156"/>
    </row>
    <row r="168" spans="1:95" s="55" customFormat="1" ht="96" x14ac:dyDescent="0.25">
      <c r="A168" s="247" t="s">
        <v>118</v>
      </c>
      <c r="B168" s="252" t="s">
        <v>342</v>
      </c>
      <c r="C168" s="80" t="s">
        <v>593</v>
      </c>
      <c r="D168" s="248" t="s">
        <v>345</v>
      </c>
      <c r="E168" s="243" t="s">
        <v>217</v>
      </c>
      <c r="F168" s="243">
        <v>0</v>
      </c>
      <c r="G168" s="249"/>
      <c r="H168" s="249"/>
      <c r="I168" s="249"/>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row>
    <row r="169" spans="1:95" s="52" customFormat="1" ht="96" hidden="1" x14ac:dyDescent="0.25">
      <c r="A169" s="247"/>
      <c r="B169" s="252"/>
      <c r="C169" s="80" t="s">
        <v>594</v>
      </c>
      <c r="D169" s="248"/>
      <c r="E169" s="243"/>
      <c r="F169" s="243"/>
      <c r="G169" s="251"/>
      <c r="H169" s="251"/>
      <c r="I169" s="251"/>
    </row>
    <row r="170" spans="1:95" s="52" customFormat="1" ht="81" hidden="1" customHeight="1" x14ac:dyDescent="0.25">
      <c r="A170" s="247"/>
      <c r="B170" s="252" t="s">
        <v>336</v>
      </c>
      <c r="C170" s="80" t="s">
        <v>337</v>
      </c>
      <c r="D170" s="248" t="s">
        <v>345</v>
      </c>
      <c r="E170" s="243" t="s">
        <v>55</v>
      </c>
      <c r="F170" s="243">
        <v>3</v>
      </c>
      <c r="G170" s="249"/>
      <c r="H170" s="249"/>
      <c r="I170" s="249"/>
    </row>
    <row r="171" spans="1:95" s="52" customFormat="1" ht="81" hidden="1" customHeight="1" x14ac:dyDescent="0.25">
      <c r="A171" s="247"/>
      <c r="B171" s="252"/>
      <c r="C171" s="80" t="s">
        <v>338</v>
      </c>
      <c r="D171" s="248"/>
      <c r="E171" s="243"/>
      <c r="F171" s="243"/>
      <c r="G171" s="251"/>
      <c r="H171" s="251"/>
      <c r="I171" s="251"/>
    </row>
    <row r="172" spans="1:95" s="52" customFormat="1" ht="133.5" customHeight="1" x14ac:dyDescent="0.25">
      <c r="A172" s="96" t="s">
        <v>119</v>
      </c>
      <c r="B172" s="79" t="s">
        <v>339</v>
      </c>
      <c r="C172" s="80" t="s">
        <v>595</v>
      </c>
      <c r="D172" s="80" t="s">
        <v>345</v>
      </c>
      <c r="E172" s="85" t="s">
        <v>120</v>
      </c>
      <c r="F172" s="85">
        <v>0</v>
      </c>
      <c r="G172" s="72"/>
      <c r="H172" s="72"/>
      <c r="I172" s="72"/>
    </row>
    <row r="173" spans="1:95" s="55" customFormat="1" ht="63.75" customHeight="1" x14ac:dyDescent="0.25">
      <c r="A173" s="247" t="s">
        <v>121</v>
      </c>
      <c r="B173" s="252" t="s">
        <v>340</v>
      </c>
      <c r="C173" s="80" t="s">
        <v>343</v>
      </c>
      <c r="D173" s="248" t="s">
        <v>345</v>
      </c>
      <c r="E173" s="243" t="s">
        <v>217</v>
      </c>
      <c r="F173" s="243">
        <v>0</v>
      </c>
      <c r="G173" s="249"/>
      <c r="H173" s="249"/>
      <c r="I173" s="249"/>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row>
    <row r="174" spans="1:95" s="55" customFormat="1" ht="54.75" hidden="1" customHeight="1" x14ac:dyDescent="0.25">
      <c r="A174" s="247"/>
      <c r="B174" s="252"/>
      <c r="C174" s="80" t="s">
        <v>596</v>
      </c>
      <c r="D174" s="248"/>
      <c r="E174" s="243"/>
      <c r="F174" s="243"/>
      <c r="G174" s="251"/>
      <c r="H174" s="251"/>
      <c r="I174" s="251"/>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row>
    <row r="175" spans="1:95" s="52" customFormat="1" ht="67.5" hidden="1" customHeight="1" x14ac:dyDescent="0.25">
      <c r="A175" s="247"/>
      <c r="B175" s="252" t="s">
        <v>341</v>
      </c>
      <c r="C175" s="80" t="s">
        <v>344</v>
      </c>
      <c r="D175" s="248" t="s">
        <v>345</v>
      </c>
      <c r="E175" s="243" t="s">
        <v>55</v>
      </c>
      <c r="F175" s="243">
        <v>3</v>
      </c>
      <c r="G175" s="249"/>
      <c r="H175" s="249"/>
      <c r="I175" s="249"/>
    </row>
    <row r="176" spans="1:95" s="52" customFormat="1" ht="48.75" hidden="1" customHeight="1" x14ac:dyDescent="0.25">
      <c r="A176" s="247"/>
      <c r="B176" s="252"/>
      <c r="C176" s="80" t="s">
        <v>597</v>
      </c>
      <c r="D176" s="248"/>
      <c r="E176" s="243"/>
      <c r="F176" s="243"/>
      <c r="G176" s="251"/>
      <c r="H176" s="251"/>
      <c r="I176" s="251"/>
    </row>
    <row r="177" spans="1:95" s="52" customFormat="1" ht="50.25" customHeight="1" x14ac:dyDescent="0.25">
      <c r="A177" s="96" t="s">
        <v>122</v>
      </c>
      <c r="B177" s="79" t="s">
        <v>346</v>
      </c>
      <c r="C177" s="78" t="s">
        <v>598</v>
      </c>
      <c r="D177" s="80" t="s">
        <v>345</v>
      </c>
      <c r="E177" s="85" t="s">
        <v>55</v>
      </c>
      <c r="F177" s="85">
        <v>0</v>
      </c>
      <c r="G177" s="72"/>
      <c r="H177" s="72"/>
      <c r="I177" s="72"/>
    </row>
    <row r="178" spans="1:95" s="55" customFormat="1" ht="132.75" customHeight="1" x14ac:dyDescent="0.25">
      <c r="A178" s="247" t="s">
        <v>123</v>
      </c>
      <c r="B178" s="79" t="s">
        <v>347</v>
      </c>
      <c r="C178" s="78" t="s">
        <v>599</v>
      </c>
      <c r="D178" s="78" t="s">
        <v>350</v>
      </c>
      <c r="E178" s="85" t="s">
        <v>217</v>
      </c>
      <c r="F178" s="85">
        <v>0</v>
      </c>
      <c r="G178" s="72"/>
      <c r="H178" s="72"/>
      <c r="I178" s="7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row>
    <row r="179" spans="1:95" s="52" customFormat="1" ht="216" hidden="1" x14ac:dyDescent="0.25">
      <c r="A179" s="247"/>
      <c r="B179" s="79" t="s">
        <v>348</v>
      </c>
      <c r="C179" s="78" t="s">
        <v>600</v>
      </c>
      <c r="D179" s="78" t="s">
        <v>349</v>
      </c>
      <c r="E179" s="85" t="s">
        <v>55</v>
      </c>
      <c r="F179" s="85">
        <v>3</v>
      </c>
      <c r="G179" s="72"/>
      <c r="H179" s="72"/>
      <c r="I179" s="72"/>
    </row>
    <row r="180" spans="1:95" s="52" customFormat="1" ht="88.5" hidden="1" customHeight="1" x14ac:dyDescent="0.25">
      <c r="A180" s="96" t="s">
        <v>203</v>
      </c>
      <c r="B180" s="79" t="s">
        <v>204</v>
      </c>
      <c r="C180" s="64" t="s">
        <v>601</v>
      </c>
      <c r="D180" s="78" t="s">
        <v>351</v>
      </c>
      <c r="E180" s="85" t="s">
        <v>210</v>
      </c>
      <c r="F180" s="85">
        <v>3</v>
      </c>
      <c r="G180" s="72"/>
      <c r="H180" s="72"/>
      <c r="I180" s="72"/>
    </row>
    <row r="181" spans="1:95" s="52" customFormat="1" ht="81.75" hidden="1" customHeight="1" x14ac:dyDescent="0.25">
      <c r="A181" s="96" t="s">
        <v>352</v>
      </c>
      <c r="B181" s="79" t="s">
        <v>353</v>
      </c>
      <c r="C181" s="78" t="s">
        <v>354</v>
      </c>
      <c r="D181" s="78" t="s">
        <v>355</v>
      </c>
      <c r="E181" s="85" t="s">
        <v>55</v>
      </c>
      <c r="F181" s="85">
        <v>6</v>
      </c>
      <c r="G181" s="72"/>
      <c r="H181" s="72"/>
      <c r="I181" s="72"/>
    </row>
    <row r="182" spans="1:95" ht="12.75" hidden="1" customHeight="1" x14ac:dyDescent="0.25">
      <c r="A182" s="100"/>
      <c r="B182" s="157" t="s">
        <v>356</v>
      </c>
      <c r="C182" s="158"/>
      <c r="D182" s="158"/>
      <c r="E182" s="158"/>
      <c r="F182" s="158"/>
      <c r="G182" s="158"/>
      <c r="H182" s="158"/>
      <c r="I182" s="158"/>
    </row>
    <row r="183" spans="1:95" s="52" customFormat="1" ht="84.75" customHeight="1" x14ac:dyDescent="0.25">
      <c r="A183" s="247" t="s">
        <v>124</v>
      </c>
      <c r="B183" s="252" t="s">
        <v>357</v>
      </c>
      <c r="C183" s="79" t="s">
        <v>602</v>
      </c>
      <c r="D183" s="252" t="s">
        <v>358</v>
      </c>
      <c r="E183" s="243" t="s">
        <v>55</v>
      </c>
      <c r="F183" s="243">
        <v>0</v>
      </c>
      <c r="G183" s="249"/>
      <c r="H183" s="249"/>
      <c r="I183" s="249"/>
    </row>
    <row r="184" spans="1:95" s="52" customFormat="1" ht="62.25" hidden="1" customHeight="1" x14ac:dyDescent="0.25">
      <c r="A184" s="247"/>
      <c r="B184" s="252"/>
      <c r="C184" s="78" t="s">
        <v>603</v>
      </c>
      <c r="D184" s="252"/>
      <c r="E184" s="243"/>
      <c r="F184" s="243"/>
      <c r="G184" s="250"/>
      <c r="H184" s="250"/>
      <c r="I184" s="250"/>
    </row>
    <row r="185" spans="1:95" s="52" customFormat="1" ht="53.25" hidden="1" customHeight="1" x14ac:dyDescent="0.25">
      <c r="A185" s="247"/>
      <c r="B185" s="252"/>
      <c r="C185" s="78" t="s">
        <v>604</v>
      </c>
      <c r="D185" s="252"/>
      <c r="E185" s="243"/>
      <c r="F185" s="243"/>
      <c r="G185" s="251"/>
      <c r="H185" s="251"/>
      <c r="I185" s="251"/>
    </row>
    <row r="186" spans="1:95" s="52" customFormat="1" ht="69" customHeight="1" x14ac:dyDescent="0.25">
      <c r="A186" s="96" t="s">
        <v>125</v>
      </c>
      <c r="B186" s="79" t="s">
        <v>359</v>
      </c>
      <c r="C186" s="78" t="s">
        <v>605</v>
      </c>
      <c r="D186" s="78" t="s">
        <v>358</v>
      </c>
      <c r="E186" s="85" t="s">
        <v>55</v>
      </c>
      <c r="F186" s="85">
        <v>0</v>
      </c>
      <c r="G186" s="72"/>
      <c r="H186" s="72"/>
      <c r="I186" s="72"/>
    </row>
    <row r="187" spans="1:95" s="52" customFormat="1" ht="72" customHeight="1" x14ac:dyDescent="0.25">
      <c r="A187" s="96" t="s">
        <v>126</v>
      </c>
      <c r="B187" s="78" t="s">
        <v>360</v>
      </c>
      <c r="C187" s="80" t="s">
        <v>606</v>
      </c>
      <c r="D187" s="78" t="s">
        <v>358</v>
      </c>
      <c r="E187" s="85" t="s">
        <v>55</v>
      </c>
      <c r="F187" s="85">
        <v>0</v>
      </c>
      <c r="G187" s="72"/>
      <c r="H187" s="72"/>
      <c r="I187" s="72"/>
    </row>
    <row r="188" spans="1:95" s="52" customFormat="1" ht="60" hidden="1" customHeight="1" x14ac:dyDescent="0.25">
      <c r="A188" s="247" t="s">
        <v>205</v>
      </c>
      <c r="B188" s="78" t="s">
        <v>361</v>
      </c>
      <c r="C188" s="50" t="s">
        <v>607</v>
      </c>
      <c r="D188" s="78" t="s">
        <v>358</v>
      </c>
      <c r="E188" s="85" t="s">
        <v>217</v>
      </c>
      <c r="F188" s="85">
        <v>3</v>
      </c>
      <c r="G188" s="73"/>
      <c r="H188" s="73"/>
      <c r="I188" s="73"/>
    </row>
    <row r="189" spans="1:95" s="52" customFormat="1" ht="60.75" hidden="1" customHeight="1" x14ac:dyDescent="0.25">
      <c r="A189" s="247"/>
      <c r="B189" s="78" t="s">
        <v>362</v>
      </c>
      <c r="C189" s="50" t="s">
        <v>608</v>
      </c>
      <c r="D189" s="78" t="s">
        <v>358</v>
      </c>
      <c r="E189" s="85" t="s">
        <v>55</v>
      </c>
      <c r="F189" s="85">
        <v>6</v>
      </c>
      <c r="G189" s="73"/>
      <c r="H189" s="73"/>
      <c r="I189" s="73"/>
    </row>
    <row r="190" spans="1:95" s="52" customFormat="1" ht="144" hidden="1" x14ac:dyDescent="0.25">
      <c r="A190" s="96" t="s">
        <v>363</v>
      </c>
      <c r="B190" s="78" t="s">
        <v>364</v>
      </c>
      <c r="C190" s="50" t="s">
        <v>609</v>
      </c>
      <c r="D190" s="78" t="s">
        <v>437</v>
      </c>
      <c r="E190" s="85" t="s">
        <v>55</v>
      </c>
      <c r="F190" s="85">
        <v>6</v>
      </c>
      <c r="G190" s="72"/>
      <c r="H190" s="72"/>
      <c r="I190" s="72"/>
    </row>
    <row r="191" spans="1:95" ht="12.75" hidden="1" customHeight="1" x14ac:dyDescent="0.25">
      <c r="A191" s="100"/>
      <c r="B191" s="159" t="s">
        <v>127</v>
      </c>
      <c r="C191" s="160"/>
      <c r="D191" s="160"/>
      <c r="E191" s="160"/>
      <c r="F191" s="160"/>
      <c r="G191" s="160"/>
      <c r="H191" s="160"/>
      <c r="I191" s="160"/>
    </row>
    <row r="192" spans="1:95" s="55" customFormat="1" ht="82.5" customHeight="1" x14ac:dyDescent="0.25">
      <c r="A192" s="96" t="s">
        <v>128</v>
      </c>
      <c r="B192" s="79" t="s">
        <v>365</v>
      </c>
      <c r="C192" s="78" t="s">
        <v>610</v>
      </c>
      <c r="D192" s="78" t="s">
        <v>358</v>
      </c>
      <c r="E192" s="85" t="s">
        <v>217</v>
      </c>
      <c r="F192" s="85">
        <v>0</v>
      </c>
      <c r="G192" s="72"/>
      <c r="H192" s="72"/>
      <c r="I192" s="7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row>
    <row r="193" spans="1:95" s="55" customFormat="1" ht="46.5" customHeight="1" x14ac:dyDescent="0.25">
      <c r="A193" s="247" t="s">
        <v>129</v>
      </c>
      <c r="B193" s="252" t="s">
        <v>366</v>
      </c>
      <c r="C193" s="80" t="s">
        <v>611</v>
      </c>
      <c r="D193" s="248" t="s">
        <v>358</v>
      </c>
      <c r="E193" s="243" t="s">
        <v>217</v>
      </c>
      <c r="F193" s="243">
        <v>0</v>
      </c>
      <c r="G193" s="249"/>
      <c r="H193" s="249"/>
      <c r="I193" s="249"/>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row>
    <row r="194" spans="1:95" s="55" customFormat="1" ht="46.5" hidden="1" customHeight="1" x14ac:dyDescent="0.25">
      <c r="A194" s="247"/>
      <c r="B194" s="252"/>
      <c r="C194" s="78" t="s">
        <v>612</v>
      </c>
      <c r="D194" s="248"/>
      <c r="E194" s="243"/>
      <c r="F194" s="243"/>
      <c r="G194" s="251"/>
      <c r="H194" s="251"/>
      <c r="I194" s="251"/>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row>
    <row r="195" spans="1:95" s="55" customFormat="1" ht="88.5" customHeight="1" x14ac:dyDescent="0.25">
      <c r="A195" s="96" t="s">
        <v>130</v>
      </c>
      <c r="B195" s="79" t="s">
        <v>367</v>
      </c>
      <c r="C195" s="80" t="s">
        <v>613</v>
      </c>
      <c r="D195" s="78" t="s">
        <v>358</v>
      </c>
      <c r="E195" s="85" t="s">
        <v>217</v>
      </c>
      <c r="F195" s="85">
        <v>0</v>
      </c>
      <c r="G195" s="72"/>
      <c r="H195" s="72"/>
      <c r="I195" s="7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row>
    <row r="196" spans="1:95" s="52" customFormat="1" ht="84" hidden="1" x14ac:dyDescent="0.25">
      <c r="A196" s="96" t="s">
        <v>206</v>
      </c>
      <c r="B196" s="79" t="s">
        <v>207</v>
      </c>
      <c r="C196" s="50" t="s">
        <v>614</v>
      </c>
      <c r="D196" s="80" t="s">
        <v>368</v>
      </c>
      <c r="E196" s="85" t="s">
        <v>55</v>
      </c>
      <c r="F196" s="85">
        <v>3</v>
      </c>
      <c r="G196" s="72"/>
      <c r="H196" s="72"/>
      <c r="I196" s="72"/>
    </row>
    <row r="197" spans="1:95" s="52" customFormat="1" ht="72" hidden="1" x14ac:dyDescent="0.25">
      <c r="A197" s="96" t="s">
        <v>208</v>
      </c>
      <c r="B197" s="79" t="s">
        <v>209</v>
      </c>
      <c r="C197" s="50" t="s">
        <v>615</v>
      </c>
      <c r="D197" s="80" t="s">
        <v>358</v>
      </c>
      <c r="E197" s="85" t="s">
        <v>55</v>
      </c>
      <c r="F197" s="85">
        <v>3</v>
      </c>
      <c r="G197" s="72"/>
      <c r="H197" s="72"/>
      <c r="I197" s="72"/>
    </row>
    <row r="198" spans="1:95" s="65" customFormat="1" ht="24" hidden="1" x14ac:dyDescent="0.25">
      <c r="A198" s="102"/>
      <c r="B198" s="161" t="s">
        <v>369</v>
      </c>
      <c r="C198" s="162"/>
      <c r="D198" s="162"/>
      <c r="E198" s="162"/>
      <c r="F198" s="162"/>
      <c r="G198" s="162"/>
      <c r="H198" s="162"/>
      <c r="I198" s="16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row>
    <row r="199" spans="1:95" s="52" customFormat="1" ht="21.75" customHeight="1" x14ac:dyDescent="0.25">
      <c r="A199" s="244" t="s">
        <v>370</v>
      </c>
      <c r="B199" s="245" t="s">
        <v>376</v>
      </c>
      <c r="C199" s="76" t="s">
        <v>382</v>
      </c>
      <c r="D199" s="263" t="s">
        <v>408</v>
      </c>
      <c r="E199" s="242" t="s">
        <v>55</v>
      </c>
      <c r="F199" s="242">
        <v>0</v>
      </c>
      <c r="G199" s="249"/>
      <c r="H199" s="249"/>
      <c r="I199" s="249"/>
    </row>
    <row r="200" spans="1:95" s="52" customFormat="1" ht="36" hidden="1" customHeight="1" x14ac:dyDescent="0.25">
      <c r="A200" s="244"/>
      <c r="B200" s="245"/>
      <c r="C200" s="76" t="s">
        <v>383</v>
      </c>
      <c r="D200" s="263"/>
      <c r="E200" s="242"/>
      <c r="F200" s="242"/>
      <c r="G200" s="250"/>
      <c r="H200" s="250"/>
      <c r="I200" s="250"/>
    </row>
    <row r="201" spans="1:95" s="52" customFormat="1" hidden="1" x14ac:dyDescent="0.25">
      <c r="A201" s="244"/>
      <c r="B201" s="245"/>
      <c r="C201" s="76" t="s">
        <v>384</v>
      </c>
      <c r="D201" s="263"/>
      <c r="E201" s="242"/>
      <c r="F201" s="242"/>
      <c r="G201" s="250"/>
      <c r="H201" s="250"/>
      <c r="I201" s="250"/>
    </row>
    <row r="202" spans="1:95" s="52" customFormat="1" ht="27.75" hidden="1" customHeight="1" x14ac:dyDescent="0.25">
      <c r="A202" s="244"/>
      <c r="B202" s="245"/>
      <c r="C202" s="76" t="s">
        <v>385</v>
      </c>
      <c r="D202" s="75" t="s">
        <v>417</v>
      </c>
      <c r="E202" s="242"/>
      <c r="F202" s="242"/>
      <c r="G202" s="251"/>
      <c r="H202" s="251"/>
      <c r="I202" s="251"/>
    </row>
    <row r="203" spans="1:95" s="52" customFormat="1" ht="36.75" customHeight="1" x14ac:dyDescent="0.25">
      <c r="A203" s="244" t="s">
        <v>371</v>
      </c>
      <c r="B203" s="245" t="s">
        <v>418</v>
      </c>
      <c r="C203" s="66" t="s">
        <v>386</v>
      </c>
      <c r="D203" s="75" t="s">
        <v>409</v>
      </c>
      <c r="E203" s="242" t="s">
        <v>55</v>
      </c>
      <c r="F203" s="242">
        <v>0</v>
      </c>
      <c r="G203" s="249"/>
      <c r="H203" s="249"/>
      <c r="I203" s="249"/>
    </row>
    <row r="204" spans="1:95" s="52" customFormat="1" ht="72" hidden="1" x14ac:dyDescent="0.25">
      <c r="A204" s="244"/>
      <c r="B204" s="245"/>
      <c r="C204" s="76" t="s">
        <v>419</v>
      </c>
      <c r="D204" s="263" t="s">
        <v>647</v>
      </c>
      <c r="E204" s="242"/>
      <c r="F204" s="242"/>
      <c r="G204" s="250"/>
      <c r="H204" s="250"/>
      <c r="I204" s="250"/>
    </row>
    <row r="205" spans="1:95" s="52" customFormat="1" ht="40.5" hidden="1" customHeight="1" x14ac:dyDescent="0.25">
      <c r="A205" s="244"/>
      <c r="B205" s="245"/>
      <c r="C205" s="76" t="s">
        <v>387</v>
      </c>
      <c r="D205" s="263"/>
      <c r="E205" s="242"/>
      <c r="F205" s="242"/>
      <c r="G205" s="251"/>
      <c r="H205" s="251"/>
      <c r="I205" s="251"/>
    </row>
    <row r="206" spans="1:95" s="52" customFormat="1" ht="27.75" hidden="1" customHeight="1" x14ac:dyDescent="0.25">
      <c r="A206" s="246" t="s">
        <v>372</v>
      </c>
      <c r="B206" s="245" t="s">
        <v>388</v>
      </c>
      <c r="C206" s="76" t="s">
        <v>389</v>
      </c>
      <c r="D206" s="263" t="s">
        <v>420</v>
      </c>
      <c r="E206" s="242" t="s">
        <v>55</v>
      </c>
      <c r="F206" s="242">
        <v>1</v>
      </c>
      <c r="G206" s="249"/>
      <c r="H206" s="249"/>
      <c r="I206" s="249"/>
    </row>
    <row r="207" spans="1:95" s="52" customFormat="1" ht="65.25" hidden="1" customHeight="1" x14ac:dyDescent="0.25">
      <c r="A207" s="246"/>
      <c r="B207" s="245"/>
      <c r="C207" s="76" t="s">
        <v>390</v>
      </c>
      <c r="D207" s="263"/>
      <c r="E207" s="242"/>
      <c r="F207" s="242"/>
      <c r="G207" s="250"/>
      <c r="H207" s="250"/>
      <c r="I207" s="250"/>
    </row>
    <row r="208" spans="1:95" s="52" customFormat="1" ht="40.5" hidden="1" customHeight="1" x14ac:dyDescent="0.25">
      <c r="A208" s="246"/>
      <c r="B208" s="245"/>
      <c r="C208" s="76" t="s">
        <v>391</v>
      </c>
      <c r="D208" s="263"/>
      <c r="E208" s="242"/>
      <c r="F208" s="242"/>
      <c r="G208" s="251"/>
      <c r="H208" s="251"/>
      <c r="I208" s="251"/>
    </row>
    <row r="209" spans="1:9" s="52" customFormat="1" ht="37.5" hidden="1" customHeight="1" x14ac:dyDescent="0.25">
      <c r="A209" s="246" t="s">
        <v>373</v>
      </c>
      <c r="B209" s="264" t="s">
        <v>377</v>
      </c>
      <c r="C209" s="76" t="s">
        <v>392</v>
      </c>
      <c r="D209" s="75" t="s">
        <v>410</v>
      </c>
      <c r="E209" s="242" t="s">
        <v>55</v>
      </c>
      <c r="F209" s="242">
        <v>1</v>
      </c>
      <c r="G209" s="249"/>
      <c r="H209" s="249"/>
      <c r="I209" s="249"/>
    </row>
    <row r="210" spans="1:9" s="52" customFormat="1" ht="59.25" hidden="1" customHeight="1" x14ac:dyDescent="0.25">
      <c r="A210" s="246"/>
      <c r="B210" s="264"/>
      <c r="C210" s="76" t="s">
        <v>421</v>
      </c>
      <c r="D210" s="75" t="s">
        <v>422</v>
      </c>
      <c r="E210" s="242"/>
      <c r="F210" s="242"/>
      <c r="G210" s="250"/>
      <c r="H210" s="250"/>
      <c r="I210" s="250"/>
    </row>
    <row r="211" spans="1:9" s="52" customFormat="1" ht="105" hidden="1" customHeight="1" x14ac:dyDescent="0.25">
      <c r="A211" s="246"/>
      <c r="B211" s="264"/>
      <c r="C211" s="76" t="s">
        <v>423</v>
      </c>
      <c r="D211" s="75" t="s">
        <v>411</v>
      </c>
      <c r="E211" s="242"/>
      <c r="F211" s="242"/>
      <c r="G211" s="251"/>
      <c r="H211" s="251"/>
      <c r="I211" s="251"/>
    </row>
    <row r="212" spans="1:9" s="52" customFormat="1" ht="34.5" hidden="1" customHeight="1" x14ac:dyDescent="0.25">
      <c r="A212" s="244" t="s">
        <v>426</v>
      </c>
      <c r="B212" s="245" t="s">
        <v>378</v>
      </c>
      <c r="C212" s="76" t="s">
        <v>424</v>
      </c>
      <c r="D212" s="263" t="s">
        <v>425</v>
      </c>
      <c r="E212" s="242" t="s">
        <v>55</v>
      </c>
      <c r="F212" s="242">
        <v>1</v>
      </c>
      <c r="G212" s="249"/>
      <c r="H212" s="249"/>
      <c r="I212" s="249"/>
    </row>
    <row r="213" spans="1:9" s="52" customFormat="1" ht="22.5" hidden="1" customHeight="1" x14ac:dyDescent="0.25">
      <c r="A213" s="244"/>
      <c r="B213" s="245"/>
      <c r="C213" s="76" t="s">
        <v>393</v>
      </c>
      <c r="D213" s="263"/>
      <c r="E213" s="242"/>
      <c r="F213" s="242"/>
      <c r="G213" s="250"/>
      <c r="H213" s="250"/>
      <c r="I213" s="250"/>
    </row>
    <row r="214" spans="1:9" s="52" customFormat="1" ht="23.25" hidden="1" customHeight="1" x14ac:dyDescent="0.25">
      <c r="A214" s="244"/>
      <c r="B214" s="245"/>
      <c r="C214" s="76" t="s">
        <v>394</v>
      </c>
      <c r="D214" s="263"/>
      <c r="E214" s="242"/>
      <c r="F214" s="242"/>
      <c r="G214" s="250"/>
      <c r="H214" s="250"/>
      <c r="I214" s="250"/>
    </row>
    <row r="215" spans="1:9" s="52" customFormat="1" ht="27" hidden="1" customHeight="1" x14ac:dyDescent="0.25">
      <c r="A215" s="244"/>
      <c r="B215" s="245"/>
      <c r="C215" s="76" t="s">
        <v>395</v>
      </c>
      <c r="D215" s="263"/>
      <c r="E215" s="242"/>
      <c r="F215" s="242"/>
      <c r="G215" s="251"/>
      <c r="H215" s="251"/>
      <c r="I215" s="251"/>
    </row>
    <row r="216" spans="1:9" s="52" customFormat="1" ht="30" hidden="1" customHeight="1" x14ac:dyDescent="0.25">
      <c r="A216" s="244" t="s">
        <v>374</v>
      </c>
      <c r="B216" s="245" t="s">
        <v>427</v>
      </c>
      <c r="C216" s="76" t="s">
        <v>396</v>
      </c>
      <c r="D216" s="263" t="s">
        <v>412</v>
      </c>
      <c r="E216" s="242" t="s">
        <v>55</v>
      </c>
      <c r="F216" s="242">
        <v>1</v>
      </c>
      <c r="G216" s="249"/>
      <c r="H216" s="249"/>
      <c r="I216" s="249"/>
    </row>
    <row r="217" spans="1:9" s="52" customFormat="1" ht="43.5" hidden="1" customHeight="1" x14ac:dyDescent="0.25">
      <c r="A217" s="244"/>
      <c r="B217" s="245"/>
      <c r="C217" s="76" t="s">
        <v>397</v>
      </c>
      <c r="D217" s="263"/>
      <c r="E217" s="242"/>
      <c r="F217" s="242"/>
      <c r="G217" s="250"/>
      <c r="H217" s="250"/>
      <c r="I217" s="250"/>
    </row>
    <row r="218" spans="1:9" s="52" customFormat="1" ht="18" hidden="1" customHeight="1" x14ac:dyDescent="0.25">
      <c r="A218" s="244"/>
      <c r="B218" s="245"/>
      <c r="C218" s="76" t="s">
        <v>398</v>
      </c>
      <c r="D218" s="263"/>
      <c r="E218" s="242"/>
      <c r="F218" s="242"/>
      <c r="G218" s="250"/>
      <c r="H218" s="250"/>
      <c r="I218" s="250"/>
    </row>
    <row r="219" spans="1:9" s="52" customFormat="1" ht="18" hidden="1" customHeight="1" x14ac:dyDescent="0.25">
      <c r="A219" s="244"/>
      <c r="B219" s="245"/>
      <c r="C219" s="76" t="s">
        <v>399</v>
      </c>
      <c r="D219" s="263" t="s">
        <v>413</v>
      </c>
      <c r="E219" s="242"/>
      <c r="F219" s="242"/>
      <c r="G219" s="250"/>
      <c r="H219" s="250"/>
      <c r="I219" s="250"/>
    </row>
    <row r="220" spans="1:9" s="52" customFormat="1" ht="48.75" hidden="1" customHeight="1" x14ac:dyDescent="0.25">
      <c r="A220" s="244"/>
      <c r="B220" s="245"/>
      <c r="C220" s="76" t="s">
        <v>400</v>
      </c>
      <c r="D220" s="263"/>
      <c r="E220" s="242"/>
      <c r="F220" s="242"/>
      <c r="G220" s="251"/>
      <c r="H220" s="251"/>
      <c r="I220" s="251"/>
    </row>
    <row r="221" spans="1:9" s="52" customFormat="1" ht="54.75" hidden="1" customHeight="1" x14ac:dyDescent="0.25">
      <c r="A221" s="244" t="s">
        <v>375</v>
      </c>
      <c r="B221" s="245" t="s">
        <v>428</v>
      </c>
      <c r="C221" s="76" t="s">
        <v>429</v>
      </c>
      <c r="D221" s="263" t="s">
        <v>430</v>
      </c>
      <c r="E221" s="242" t="s">
        <v>55</v>
      </c>
      <c r="F221" s="242">
        <v>1</v>
      </c>
      <c r="G221" s="249"/>
      <c r="H221" s="249"/>
      <c r="I221" s="249"/>
    </row>
    <row r="222" spans="1:9" s="52" customFormat="1" ht="41.25" hidden="1" customHeight="1" x14ac:dyDescent="0.25">
      <c r="A222" s="244"/>
      <c r="B222" s="245"/>
      <c r="C222" s="76" t="s">
        <v>401</v>
      </c>
      <c r="D222" s="263"/>
      <c r="E222" s="242"/>
      <c r="F222" s="242"/>
      <c r="G222" s="250"/>
      <c r="H222" s="250"/>
      <c r="I222" s="250"/>
    </row>
    <row r="223" spans="1:9" s="52" customFormat="1" ht="51" hidden="1" customHeight="1" x14ac:dyDescent="0.25">
      <c r="A223" s="244"/>
      <c r="B223" s="245"/>
      <c r="C223" s="76" t="s">
        <v>402</v>
      </c>
      <c r="D223" s="75" t="s">
        <v>431</v>
      </c>
      <c r="E223" s="242"/>
      <c r="F223" s="242"/>
      <c r="G223" s="250"/>
      <c r="H223" s="250"/>
      <c r="I223" s="250"/>
    </row>
    <row r="224" spans="1:9" s="52" customFormat="1" ht="43.5" hidden="1" customHeight="1" x14ac:dyDescent="0.25">
      <c r="A224" s="244"/>
      <c r="B224" s="245"/>
      <c r="C224" s="76" t="s">
        <v>403</v>
      </c>
      <c r="D224" s="75" t="s">
        <v>432</v>
      </c>
      <c r="E224" s="242"/>
      <c r="F224" s="242"/>
      <c r="G224" s="250"/>
      <c r="H224" s="250"/>
      <c r="I224" s="250"/>
    </row>
    <row r="225" spans="1:9" s="52" customFormat="1" ht="29.25" hidden="1" customHeight="1" x14ac:dyDescent="0.25">
      <c r="A225" s="244"/>
      <c r="B225" s="245"/>
      <c r="C225" s="76" t="s">
        <v>404</v>
      </c>
      <c r="D225" s="75" t="s">
        <v>433</v>
      </c>
      <c r="E225" s="242"/>
      <c r="F225" s="242"/>
      <c r="G225" s="250"/>
      <c r="H225" s="250"/>
      <c r="I225" s="250"/>
    </row>
    <row r="226" spans="1:9" s="52" customFormat="1" ht="39.75" hidden="1" customHeight="1" x14ac:dyDescent="0.25">
      <c r="A226" s="244"/>
      <c r="B226" s="245"/>
      <c r="C226" s="76" t="s">
        <v>405</v>
      </c>
      <c r="D226" s="75" t="s">
        <v>414</v>
      </c>
      <c r="E226" s="242"/>
      <c r="F226" s="242"/>
      <c r="G226" s="251"/>
      <c r="H226" s="251"/>
      <c r="I226" s="251"/>
    </row>
    <row r="227" spans="1:9" s="52" customFormat="1" ht="56.25" hidden="1" customHeight="1" x14ac:dyDescent="0.25">
      <c r="A227" s="244" t="s">
        <v>379</v>
      </c>
      <c r="B227" s="245" t="s">
        <v>380</v>
      </c>
      <c r="C227" s="76" t="s">
        <v>406</v>
      </c>
      <c r="D227" s="75" t="s">
        <v>415</v>
      </c>
      <c r="E227" s="242" t="s">
        <v>55</v>
      </c>
      <c r="F227" s="242">
        <v>1</v>
      </c>
      <c r="G227" s="249"/>
      <c r="H227" s="249"/>
      <c r="I227" s="249"/>
    </row>
    <row r="228" spans="1:9" s="52" customFormat="1" ht="29.25" hidden="1" customHeight="1" x14ac:dyDescent="0.25">
      <c r="A228" s="244"/>
      <c r="B228" s="245"/>
      <c r="C228" s="76" t="s">
        <v>407</v>
      </c>
      <c r="D228" s="75" t="s">
        <v>416</v>
      </c>
      <c r="E228" s="242"/>
      <c r="F228" s="242"/>
      <c r="G228" s="251"/>
      <c r="H228" s="251"/>
      <c r="I228" s="251"/>
    </row>
    <row r="229" spans="1:9" s="52" customFormat="1" hidden="1" x14ac:dyDescent="0.25">
      <c r="A229" s="98"/>
      <c r="B229" s="163" t="s">
        <v>438</v>
      </c>
      <c r="C229" s="164"/>
      <c r="D229" s="164"/>
      <c r="E229" s="164"/>
      <c r="F229" s="164"/>
      <c r="G229" s="164"/>
      <c r="H229" s="164"/>
      <c r="I229" s="164"/>
    </row>
    <row r="230" spans="1:9" s="52" customFormat="1" ht="42.75" customHeight="1" x14ac:dyDescent="0.25">
      <c r="A230" s="96" t="s">
        <v>439</v>
      </c>
      <c r="B230" s="76" t="s">
        <v>441</v>
      </c>
      <c r="C230" s="76" t="s">
        <v>648</v>
      </c>
      <c r="D230" s="76" t="s">
        <v>463</v>
      </c>
      <c r="E230" s="89" t="s">
        <v>217</v>
      </c>
      <c r="F230" s="89">
        <v>0</v>
      </c>
      <c r="G230" s="72"/>
      <c r="H230" s="72"/>
      <c r="I230" s="72"/>
    </row>
    <row r="231" spans="1:9" s="52" customFormat="1" ht="107.25" customHeight="1" x14ac:dyDescent="0.25">
      <c r="A231" s="96" t="s">
        <v>440</v>
      </c>
      <c r="B231" s="76" t="s">
        <v>442</v>
      </c>
      <c r="C231" s="76" t="s">
        <v>649</v>
      </c>
      <c r="D231" s="76" t="s">
        <v>443</v>
      </c>
      <c r="E231" s="89" t="s">
        <v>55</v>
      </c>
      <c r="F231" s="89">
        <v>0</v>
      </c>
      <c r="G231" s="72"/>
      <c r="H231" s="72"/>
      <c r="I231" s="72"/>
    </row>
    <row r="232" spans="1:9" s="52" customFormat="1" ht="144" x14ac:dyDescent="0.25">
      <c r="A232" s="96" t="s">
        <v>445</v>
      </c>
      <c r="B232" s="76" t="s">
        <v>444</v>
      </c>
      <c r="C232" s="76" t="s">
        <v>656</v>
      </c>
      <c r="D232" s="76" t="s">
        <v>657</v>
      </c>
      <c r="E232" s="89" t="s">
        <v>446</v>
      </c>
      <c r="F232" s="89">
        <v>0</v>
      </c>
      <c r="G232" s="72"/>
      <c r="H232" s="72"/>
      <c r="I232" s="72"/>
    </row>
    <row r="233" spans="1:9" s="52" customFormat="1" ht="60" hidden="1" x14ac:dyDescent="0.25">
      <c r="A233" s="96" t="s">
        <v>448</v>
      </c>
      <c r="B233" s="76" t="s">
        <v>447</v>
      </c>
      <c r="C233" s="76" t="s">
        <v>656</v>
      </c>
      <c r="D233" s="76" t="s">
        <v>657</v>
      </c>
      <c r="E233" s="89" t="s">
        <v>446</v>
      </c>
      <c r="F233" s="89"/>
      <c r="G233" s="72"/>
      <c r="H233" s="72"/>
      <c r="I233" s="72"/>
    </row>
    <row r="234" spans="1:9" s="52" customFormat="1" ht="144" x14ac:dyDescent="0.25">
      <c r="A234" s="96" t="s">
        <v>450</v>
      </c>
      <c r="B234" s="76" t="s">
        <v>449</v>
      </c>
      <c r="C234" s="76" t="s">
        <v>654</v>
      </c>
      <c r="D234" s="76" t="s">
        <v>655</v>
      </c>
      <c r="E234" s="89" t="s">
        <v>446</v>
      </c>
      <c r="F234" s="89">
        <v>0</v>
      </c>
      <c r="G234" s="72"/>
      <c r="H234" s="72"/>
      <c r="I234" s="72"/>
    </row>
    <row r="235" spans="1:9" s="52" customFormat="1" ht="78" customHeight="1" x14ac:dyDescent="0.25">
      <c r="A235" s="96" t="s">
        <v>452</v>
      </c>
      <c r="B235" s="76" t="s">
        <v>451</v>
      </c>
      <c r="C235" s="76" t="s">
        <v>650</v>
      </c>
      <c r="D235" s="76" t="s">
        <v>453</v>
      </c>
      <c r="E235" s="89" t="s">
        <v>446</v>
      </c>
      <c r="F235" s="89">
        <v>0</v>
      </c>
      <c r="G235" s="72"/>
      <c r="H235" s="72"/>
      <c r="I235" s="72"/>
    </row>
    <row r="236" spans="1:9" s="52" customFormat="1" ht="93.75" customHeight="1" x14ac:dyDescent="0.25">
      <c r="A236" s="96" t="s">
        <v>455</v>
      </c>
      <c r="B236" s="76" t="s">
        <v>454</v>
      </c>
      <c r="C236" s="76" t="s">
        <v>651</v>
      </c>
      <c r="D236" s="76" t="s">
        <v>652</v>
      </c>
      <c r="E236" s="89" t="s">
        <v>446</v>
      </c>
      <c r="F236" s="89">
        <v>0</v>
      </c>
      <c r="G236" s="72"/>
      <c r="H236" s="72"/>
      <c r="I236" s="72"/>
    </row>
    <row r="237" spans="1:9" s="52" customFormat="1" ht="111" hidden="1" customHeight="1" x14ac:dyDescent="0.25">
      <c r="A237" s="96" t="s">
        <v>131</v>
      </c>
      <c r="B237" s="76" t="s">
        <v>456</v>
      </c>
      <c r="C237" s="76" t="s">
        <v>653</v>
      </c>
      <c r="D237" s="76" t="s">
        <v>457</v>
      </c>
      <c r="E237" s="89" t="s">
        <v>55</v>
      </c>
      <c r="F237" s="89">
        <v>3</v>
      </c>
      <c r="G237" s="72"/>
      <c r="H237" s="72"/>
      <c r="I237" s="72"/>
    </row>
    <row r="238" spans="1:9" s="52" customFormat="1" ht="93.75" customHeight="1" x14ac:dyDescent="0.25">
      <c r="A238" s="96" t="s">
        <v>459</v>
      </c>
      <c r="B238" s="76" t="s">
        <v>458</v>
      </c>
      <c r="C238" s="76" t="s">
        <v>658</v>
      </c>
      <c r="D238" s="76" t="s">
        <v>460</v>
      </c>
      <c r="E238" s="89" t="s">
        <v>55</v>
      </c>
      <c r="F238" s="89">
        <v>0</v>
      </c>
      <c r="G238" s="72"/>
      <c r="H238" s="72"/>
      <c r="I238" s="72"/>
    </row>
    <row r="239" spans="1:9" s="52" customFormat="1" ht="132" x14ac:dyDescent="0.25">
      <c r="A239" s="96" t="s">
        <v>462</v>
      </c>
      <c r="B239" s="76" t="s">
        <v>461</v>
      </c>
      <c r="C239" s="76" t="s">
        <v>658</v>
      </c>
      <c r="D239" s="76" t="s">
        <v>659</v>
      </c>
      <c r="E239" s="89" t="s">
        <v>446</v>
      </c>
      <c r="F239" s="89">
        <v>0</v>
      </c>
      <c r="G239" s="72"/>
      <c r="H239" s="72"/>
      <c r="I239" s="72"/>
    </row>
    <row r="240" spans="1:9" s="52" customFormat="1" x14ac:dyDescent="0.25">
      <c r="A240" s="103"/>
      <c r="B240" s="67"/>
      <c r="C240" s="67"/>
      <c r="D240" s="67"/>
      <c r="E240" s="90"/>
      <c r="F240" s="90"/>
    </row>
    <row r="241" spans="1:8" s="52" customFormat="1" x14ac:dyDescent="0.25">
      <c r="A241" s="103"/>
      <c r="B241" s="68"/>
      <c r="C241" s="67"/>
      <c r="D241" s="67"/>
      <c r="E241" s="90"/>
      <c r="F241" s="90"/>
    </row>
    <row r="242" spans="1:8" s="52" customFormat="1" x14ac:dyDescent="0.25">
      <c r="A242" s="103"/>
      <c r="B242" s="68"/>
      <c r="C242" s="67"/>
      <c r="D242" s="67"/>
      <c r="E242" s="90"/>
      <c r="F242" s="90"/>
    </row>
    <row r="243" spans="1:8" s="52" customFormat="1" x14ac:dyDescent="0.25">
      <c r="A243" s="103"/>
      <c r="B243" s="68"/>
      <c r="C243" s="67"/>
      <c r="D243" s="67"/>
      <c r="E243" s="90"/>
      <c r="F243" s="90"/>
    </row>
    <row r="244" spans="1:8" s="52" customFormat="1" x14ac:dyDescent="0.25">
      <c r="A244" s="103"/>
      <c r="B244" s="68"/>
      <c r="C244" s="67"/>
      <c r="D244" s="67"/>
      <c r="E244" s="90"/>
      <c r="F244" s="90"/>
    </row>
    <row r="245" spans="1:8" s="52" customFormat="1" x14ac:dyDescent="0.25">
      <c r="A245" s="103"/>
      <c r="B245" s="68"/>
      <c r="C245" s="67"/>
      <c r="D245" s="67"/>
      <c r="E245" s="90"/>
      <c r="F245" s="90"/>
    </row>
    <row r="246" spans="1:8" s="52" customFormat="1" x14ac:dyDescent="0.25">
      <c r="A246" s="103"/>
      <c r="B246" s="68"/>
      <c r="C246" s="67"/>
      <c r="D246" s="67"/>
      <c r="E246" s="90"/>
      <c r="F246" s="90"/>
      <c r="H246" s="84" t="s">
        <v>684</v>
      </c>
    </row>
    <row r="247" spans="1:8" s="52" customFormat="1" x14ac:dyDescent="0.25">
      <c r="A247" s="103"/>
      <c r="B247" s="68"/>
      <c r="C247" s="67"/>
      <c r="D247" s="67"/>
      <c r="E247" s="90"/>
      <c r="F247" s="90"/>
      <c r="H247" s="84" t="s">
        <v>685</v>
      </c>
    </row>
    <row r="248" spans="1:8" s="52" customFormat="1" x14ac:dyDescent="0.25">
      <c r="A248" s="103"/>
      <c r="B248" s="68"/>
      <c r="C248" s="67"/>
      <c r="D248" s="67"/>
      <c r="E248" s="90"/>
      <c r="F248" s="90"/>
      <c r="H248" s="84" t="s">
        <v>686</v>
      </c>
    </row>
    <row r="249" spans="1:8" s="52" customFormat="1" x14ac:dyDescent="0.25">
      <c r="A249" s="103"/>
      <c r="B249" s="68"/>
      <c r="C249" s="67"/>
      <c r="D249" s="67"/>
      <c r="E249" s="90"/>
      <c r="F249" s="90"/>
      <c r="H249" s="84" t="s">
        <v>687</v>
      </c>
    </row>
    <row r="250" spans="1:8" s="52" customFormat="1" x14ac:dyDescent="0.25">
      <c r="A250" s="103"/>
      <c r="B250" s="68"/>
      <c r="C250" s="67"/>
      <c r="D250" s="67"/>
      <c r="E250" s="90"/>
      <c r="F250" s="90"/>
      <c r="H250" s="84"/>
    </row>
    <row r="251" spans="1:8" s="52" customFormat="1" x14ac:dyDescent="0.25">
      <c r="A251" s="103"/>
      <c r="B251" s="68"/>
      <c r="C251" s="67"/>
      <c r="D251" s="67"/>
      <c r="E251" s="90"/>
      <c r="F251" s="90"/>
    </row>
    <row r="252" spans="1:8" s="52" customFormat="1" x14ac:dyDescent="0.25">
      <c r="A252" s="103"/>
      <c r="B252" s="68"/>
      <c r="C252" s="67"/>
      <c r="D252" s="67"/>
      <c r="E252" s="90"/>
      <c r="F252" s="90"/>
    </row>
    <row r="253" spans="1:8" s="52" customFormat="1" x14ac:dyDescent="0.25">
      <c r="A253" s="103"/>
      <c r="B253" s="68"/>
      <c r="C253" s="67"/>
      <c r="D253" s="67"/>
      <c r="E253" s="90"/>
      <c r="F253" s="90"/>
    </row>
    <row r="254" spans="1:8" s="52" customFormat="1" x14ac:dyDescent="0.25">
      <c r="A254" s="103"/>
      <c r="B254" s="68"/>
      <c r="C254" s="67"/>
      <c r="D254" s="67"/>
      <c r="E254" s="90"/>
      <c r="F254" s="90"/>
    </row>
    <row r="255" spans="1:8" s="52" customFormat="1" x14ac:dyDescent="0.25">
      <c r="A255" s="103"/>
      <c r="B255" s="68"/>
      <c r="C255" s="67"/>
      <c r="D255" s="67"/>
      <c r="E255" s="90"/>
      <c r="F255" s="90"/>
    </row>
    <row r="256" spans="1:8" s="52" customFormat="1" x14ac:dyDescent="0.25">
      <c r="A256" s="103"/>
      <c r="B256" s="68"/>
      <c r="C256" s="67"/>
      <c r="D256" s="67"/>
      <c r="E256" s="90"/>
      <c r="F256" s="90"/>
    </row>
    <row r="257" spans="1:6" s="52" customFormat="1" x14ac:dyDescent="0.25">
      <c r="A257" s="103"/>
      <c r="B257" s="68"/>
      <c r="C257" s="67"/>
      <c r="D257" s="67"/>
      <c r="E257" s="90"/>
      <c r="F257" s="90"/>
    </row>
    <row r="258" spans="1:6" s="52" customFormat="1" x14ac:dyDescent="0.25">
      <c r="A258" s="103"/>
      <c r="B258" s="68"/>
      <c r="C258" s="67"/>
      <c r="D258" s="67"/>
      <c r="E258" s="90"/>
      <c r="F258" s="90"/>
    </row>
    <row r="259" spans="1:6" s="52" customFormat="1" x14ac:dyDescent="0.25">
      <c r="A259" s="103"/>
      <c r="B259" s="68"/>
      <c r="C259" s="67"/>
      <c r="D259" s="67"/>
      <c r="E259" s="90"/>
      <c r="F259" s="90"/>
    </row>
    <row r="260" spans="1:6" s="52" customFormat="1" x14ac:dyDescent="0.25">
      <c r="A260" s="103"/>
      <c r="B260" s="68"/>
      <c r="C260" s="67"/>
      <c r="D260" s="67"/>
      <c r="E260" s="90"/>
      <c r="F260" s="90"/>
    </row>
    <row r="261" spans="1:6" s="52" customFormat="1" x14ac:dyDescent="0.25">
      <c r="A261" s="103"/>
      <c r="B261" s="68"/>
      <c r="C261" s="67"/>
      <c r="D261" s="67"/>
      <c r="E261" s="90"/>
      <c r="F261" s="90"/>
    </row>
    <row r="262" spans="1:6" s="52" customFormat="1" x14ac:dyDescent="0.25">
      <c r="A262" s="103"/>
      <c r="B262" s="68"/>
      <c r="C262" s="67"/>
      <c r="D262" s="67"/>
      <c r="E262" s="90"/>
      <c r="F262" s="90"/>
    </row>
    <row r="263" spans="1:6" s="52" customFormat="1" x14ac:dyDescent="0.25">
      <c r="A263" s="103"/>
      <c r="B263" s="68"/>
      <c r="C263" s="67"/>
      <c r="D263" s="67"/>
      <c r="E263" s="90"/>
      <c r="F263" s="90"/>
    </row>
    <row r="264" spans="1:6" s="52" customFormat="1" x14ac:dyDescent="0.25">
      <c r="A264" s="103"/>
      <c r="B264" s="68"/>
      <c r="C264" s="67"/>
      <c r="D264" s="67"/>
      <c r="E264" s="90"/>
      <c r="F264" s="90"/>
    </row>
    <row r="265" spans="1:6" s="52" customFormat="1" x14ac:dyDescent="0.25">
      <c r="A265" s="103"/>
      <c r="B265" s="68"/>
      <c r="C265" s="67"/>
      <c r="D265" s="67"/>
      <c r="E265" s="90"/>
      <c r="F265" s="90"/>
    </row>
    <row r="266" spans="1:6" s="52" customFormat="1" x14ac:dyDescent="0.25">
      <c r="A266" s="103"/>
      <c r="B266" s="68"/>
      <c r="C266" s="67"/>
      <c r="D266" s="67"/>
      <c r="E266" s="90"/>
      <c r="F266" s="90"/>
    </row>
    <row r="267" spans="1:6" s="52" customFormat="1" x14ac:dyDescent="0.25">
      <c r="A267" s="103"/>
      <c r="B267" s="68"/>
      <c r="C267" s="67"/>
      <c r="D267" s="67"/>
      <c r="E267" s="90"/>
      <c r="F267" s="90"/>
    </row>
    <row r="268" spans="1:6" s="52" customFormat="1" x14ac:dyDescent="0.25">
      <c r="A268" s="103"/>
      <c r="B268" s="68"/>
      <c r="C268" s="67"/>
      <c r="D268" s="67"/>
      <c r="E268" s="90"/>
      <c r="F268" s="90"/>
    </row>
    <row r="269" spans="1:6" s="52" customFormat="1" x14ac:dyDescent="0.25">
      <c r="A269" s="103"/>
      <c r="B269" s="68"/>
      <c r="C269" s="67"/>
      <c r="D269" s="67"/>
      <c r="E269" s="90"/>
      <c r="F269" s="90"/>
    </row>
    <row r="270" spans="1:6" s="52" customFormat="1" x14ac:dyDescent="0.25">
      <c r="A270" s="103"/>
      <c r="B270" s="68"/>
      <c r="C270" s="67"/>
      <c r="D270" s="67"/>
      <c r="E270" s="90"/>
      <c r="F270" s="90"/>
    </row>
    <row r="271" spans="1:6" s="52" customFormat="1" x14ac:dyDescent="0.25">
      <c r="A271" s="103"/>
      <c r="B271" s="68"/>
      <c r="C271" s="67"/>
      <c r="D271" s="67"/>
      <c r="E271" s="90"/>
      <c r="F271" s="90"/>
    </row>
    <row r="272" spans="1:6" s="52" customFormat="1" x14ac:dyDescent="0.25">
      <c r="A272" s="103"/>
      <c r="B272" s="68"/>
      <c r="C272" s="67"/>
      <c r="D272" s="67"/>
      <c r="E272" s="90"/>
      <c r="F272" s="90"/>
    </row>
    <row r="273" spans="1:6" s="52" customFormat="1" x14ac:dyDescent="0.25">
      <c r="A273" s="103"/>
      <c r="B273" s="68"/>
      <c r="C273" s="67"/>
      <c r="D273" s="67"/>
      <c r="E273" s="90"/>
      <c r="F273" s="90"/>
    </row>
  </sheetData>
  <sheetProtection formatColumns="0" selectLockedCells="1" selectUnlockedCells="1"/>
  <autoFilter ref="A8:F239">
    <filterColumn colId="5">
      <filters>
        <filter val="0"/>
      </filters>
    </filterColumn>
  </autoFilter>
  <mergeCells count="302">
    <mergeCell ref="A3:I3"/>
    <mergeCell ref="H27:H32"/>
    <mergeCell ref="I27:I32"/>
    <mergeCell ref="G14:G17"/>
    <mergeCell ref="G12:G13"/>
    <mergeCell ref="H12:H13"/>
    <mergeCell ref="I12:I13"/>
    <mergeCell ref="H14:H17"/>
    <mergeCell ref="I14:I17"/>
    <mergeCell ref="A6:F6"/>
    <mergeCell ref="F8:F9"/>
    <mergeCell ref="H8:I8"/>
    <mergeCell ref="A7:F7"/>
    <mergeCell ref="E14:E17"/>
    <mergeCell ref="G8:G9"/>
    <mergeCell ref="H21:H22"/>
    <mergeCell ref="I21:I22"/>
    <mergeCell ref="H23:H24"/>
    <mergeCell ref="I23:I24"/>
    <mergeCell ref="A8:A9"/>
    <mergeCell ref="E21:E22"/>
    <mergeCell ref="F21:F22"/>
    <mergeCell ref="H87:H88"/>
    <mergeCell ref="I87:I88"/>
    <mergeCell ref="G61:G62"/>
    <mergeCell ref="H61:H62"/>
    <mergeCell ref="I61:I62"/>
    <mergeCell ref="H68:H71"/>
    <mergeCell ref="I68:I71"/>
    <mergeCell ref="H85:H86"/>
    <mergeCell ref="G115:G117"/>
    <mergeCell ref="H115:H117"/>
    <mergeCell ref="I115:I117"/>
    <mergeCell ref="I106:I107"/>
    <mergeCell ref="H75:H76"/>
    <mergeCell ref="I75:I76"/>
    <mergeCell ref="G149:G150"/>
    <mergeCell ref="G145:G148"/>
    <mergeCell ref="G142:G144"/>
    <mergeCell ref="I199:I202"/>
    <mergeCell ref="D175:D176"/>
    <mergeCell ref="F183:F185"/>
    <mergeCell ref="D183:D185"/>
    <mergeCell ref="G183:G185"/>
    <mergeCell ref="H183:H185"/>
    <mergeCell ref="I183:I185"/>
    <mergeCell ref="G160:G164"/>
    <mergeCell ref="H149:H150"/>
    <mergeCell ref="I149:I150"/>
    <mergeCell ref="H145:H148"/>
    <mergeCell ref="I145:I148"/>
    <mergeCell ref="H199:H202"/>
    <mergeCell ref="G168:G169"/>
    <mergeCell ref="H168:H169"/>
    <mergeCell ref="H170:H171"/>
    <mergeCell ref="I170:I171"/>
    <mergeCell ref="G199:G202"/>
    <mergeCell ref="F170:F171"/>
    <mergeCell ref="G173:G174"/>
    <mergeCell ref="G170:G171"/>
    <mergeCell ref="H160:H164"/>
    <mergeCell ref="I160:I164"/>
    <mergeCell ref="G209:G211"/>
    <mergeCell ref="G206:G208"/>
    <mergeCell ref="G203:G205"/>
    <mergeCell ref="H206:H208"/>
    <mergeCell ref="H209:H211"/>
    <mergeCell ref="I203:I205"/>
    <mergeCell ref="I206:I208"/>
    <mergeCell ref="H203:H205"/>
    <mergeCell ref="H193:H194"/>
    <mergeCell ref="I193:I194"/>
    <mergeCell ref="I168:I169"/>
    <mergeCell ref="H175:H176"/>
    <mergeCell ref="I175:I176"/>
    <mergeCell ref="H173:H174"/>
    <mergeCell ref="I173:I174"/>
    <mergeCell ref="H212:H215"/>
    <mergeCell ref="H216:H220"/>
    <mergeCell ref="H221:H226"/>
    <mergeCell ref="H227:H228"/>
    <mergeCell ref="I209:I211"/>
    <mergeCell ref="I212:I215"/>
    <mergeCell ref="I216:I220"/>
    <mergeCell ref="I221:I226"/>
    <mergeCell ref="I227:I228"/>
    <mergeCell ref="A227:A228"/>
    <mergeCell ref="B209:B211"/>
    <mergeCell ref="A209:A211"/>
    <mergeCell ref="B212:B215"/>
    <mergeCell ref="B216:B220"/>
    <mergeCell ref="E227:E228"/>
    <mergeCell ref="F227:F228"/>
    <mergeCell ref="D204:D205"/>
    <mergeCell ref="D206:D208"/>
    <mergeCell ref="D212:D215"/>
    <mergeCell ref="D219:D220"/>
    <mergeCell ref="D216:D218"/>
    <mergeCell ref="D221:D222"/>
    <mergeCell ref="E209:E211"/>
    <mergeCell ref="F209:F211"/>
    <mergeCell ref="E212:E215"/>
    <mergeCell ref="F212:F215"/>
    <mergeCell ref="E216:E220"/>
    <mergeCell ref="F216:F220"/>
    <mergeCell ref="E203:E205"/>
    <mergeCell ref="A221:A226"/>
    <mergeCell ref="F173:F174"/>
    <mergeCell ref="F175:F176"/>
    <mergeCell ref="B199:B202"/>
    <mergeCell ref="G193:G194"/>
    <mergeCell ref="B193:B194"/>
    <mergeCell ref="B173:B174"/>
    <mergeCell ref="G175:G176"/>
    <mergeCell ref="A216:A220"/>
    <mergeCell ref="E175:E176"/>
    <mergeCell ref="F193:F194"/>
    <mergeCell ref="D199:D201"/>
    <mergeCell ref="E199:E202"/>
    <mergeCell ref="F199:F202"/>
    <mergeCell ref="A137:A139"/>
    <mergeCell ref="A142:A144"/>
    <mergeCell ref="B137:B139"/>
    <mergeCell ref="A178:A179"/>
    <mergeCell ref="B170:B171"/>
    <mergeCell ref="B227:B228"/>
    <mergeCell ref="H142:H144"/>
    <mergeCell ref="I142:I144"/>
    <mergeCell ref="G137:G139"/>
    <mergeCell ref="H137:H139"/>
    <mergeCell ref="I137:I139"/>
    <mergeCell ref="F160:F164"/>
    <mergeCell ref="E160:E164"/>
    <mergeCell ref="G227:G228"/>
    <mergeCell ref="G221:G226"/>
    <mergeCell ref="G216:G220"/>
    <mergeCell ref="G212:G215"/>
    <mergeCell ref="E170:E171"/>
    <mergeCell ref="A168:A171"/>
    <mergeCell ref="D168:D169"/>
    <mergeCell ref="D170:D171"/>
    <mergeCell ref="B168:B169"/>
    <mergeCell ref="D193:D194"/>
    <mergeCell ref="E193:E194"/>
    <mergeCell ref="G134:G136"/>
    <mergeCell ref="F72:F73"/>
    <mergeCell ref="B75:B76"/>
    <mergeCell ref="E142:E144"/>
    <mergeCell ref="H91:H94"/>
    <mergeCell ref="I91:I94"/>
    <mergeCell ref="G75:G76"/>
    <mergeCell ref="G72:G73"/>
    <mergeCell ref="H72:H73"/>
    <mergeCell ref="I72:I73"/>
    <mergeCell ref="F142:F144"/>
    <mergeCell ref="G106:G107"/>
    <mergeCell ref="G104:G105"/>
    <mergeCell ref="H104:H105"/>
    <mergeCell ref="I104:I105"/>
    <mergeCell ref="D104:D105"/>
    <mergeCell ref="B106:B107"/>
    <mergeCell ref="I134:I136"/>
    <mergeCell ref="I85:I86"/>
    <mergeCell ref="B134:B136"/>
    <mergeCell ref="F89:F90"/>
    <mergeCell ref="B115:B117"/>
    <mergeCell ref="E115:E117"/>
    <mergeCell ref="F115:F117"/>
    <mergeCell ref="A115:A117"/>
    <mergeCell ref="H134:H136"/>
    <mergeCell ref="G91:G94"/>
    <mergeCell ref="G87:G88"/>
    <mergeCell ref="G85:G86"/>
    <mergeCell ref="E12:E13"/>
    <mergeCell ref="D12:D13"/>
    <mergeCell ref="B12:B13"/>
    <mergeCell ref="A12:A13"/>
    <mergeCell ref="E85:E86"/>
    <mergeCell ref="H106:H107"/>
    <mergeCell ref="B14:B17"/>
    <mergeCell ref="A14:A17"/>
    <mergeCell ref="A43:A46"/>
    <mergeCell ref="F12:F13"/>
    <mergeCell ref="F14:F17"/>
    <mergeCell ref="A23:A24"/>
    <mergeCell ref="G43:G46"/>
    <mergeCell ref="G37:G39"/>
    <mergeCell ref="H37:H39"/>
    <mergeCell ref="H43:H46"/>
    <mergeCell ref="E23:E24"/>
    <mergeCell ref="F68:F71"/>
    <mergeCell ref="G68:G71"/>
    <mergeCell ref="B8:B9"/>
    <mergeCell ref="C8:C9"/>
    <mergeCell ref="D8:D9"/>
    <mergeCell ref="E8:E9"/>
    <mergeCell ref="A72:A73"/>
    <mergeCell ref="A104:A105"/>
    <mergeCell ref="A106:A107"/>
    <mergeCell ref="A27:A32"/>
    <mergeCell ref="D106:D107"/>
    <mergeCell ref="E106:E107"/>
    <mergeCell ref="A87:A88"/>
    <mergeCell ref="B85:B86"/>
    <mergeCell ref="B91:B94"/>
    <mergeCell ref="B89:B90"/>
    <mergeCell ref="B87:B88"/>
    <mergeCell ref="A21:A22"/>
    <mergeCell ref="E87:E88"/>
    <mergeCell ref="A85:A86"/>
    <mergeCell ref="A61:A63"/>
    <mergeCell ref="D68:D71"/>
    <mergeCell ref="E104:E105"/>
    <mergeCell ref="A75:A76"/>
    <mergeCell ref="A68:A71"/>
    <mergeCell ref="B21:B22"/>
    <mergeCell ref="D115:D117"/>
    <mergeCell ref="B104:B105"/>
    <mergeCell ref="E134:E136"/>
    <mergeCell ref="F134:F136"/>
    <mergeCell ref="E137:E139"/>
    <mergeCell ref="F137:F139"/>
    <mergeCell ref="B145:B148"/>
    <mergeCell ref="B142:B144"/>
    <mergeCell ref="F149:F150"/>
    <mergeCell ref="C110:C111"/>
    <mergeCell ref="F106:F107"/>
    <mergeCell ref="F104:F105"/>
    <mergeCell ref="G27:G32"/>
    <mergeCell ref="G23:G24"/>
    <mergeCell ref="F61:F62"/>
    <mergeCell ref="E37:E39"/>
    <mergeCell ref="B23:B24"/>
    <mergeCell ref="F23:F24"/>
    <mergeCell ref="E72:E73"/>
    <mergeCell ref="F75:F76"/>
    <mergeCell ref="F91:F94"/>
    <mergeCell ref="G21:G22"/>
    <mergeCell ref="B27:B32"/>
    <mergeCell ref="D27:D32"/>
    <mergeCell ref="E27:E32"/>
    <mergeCell ref="B61:B62"/>
    <mergeCell ref="B72:B73"/>
    <mergeCell ref="E43:E46"/>
    <mergeCell ref="E61:E62"/>
    <mergeCell ref="F43:F46"/>
    <mergeCell ref="D43:D46"/>
    <mergeCell ref="B43:B46"/>
    <mergeCell ref="E68:E71"/>
    <mergeCell ref="F27:F32"/>
    <mergeCell ref="B68:B71"/>
    <mergeCell ref="B37:B39"/>
    <mergeCell ref="F37:F39"/>
    <mergeCell ref="E91:E94"/>
    <mergeCell ref="A212:A215"/>
    <mergeCell ref="B221:B226"/>
    <mergeCell ref="A134:A136"/>
    <mergeCell ref="I37:I39"/>
    <mergeCell ref="I43:I46"/>
    <mergeCell ref="E168:E169"/>
    <mergeCell ref="A160:A164"/>
    <mergeCell ref="A183:A185"/>
    <mergeCell ref="B149:B150"/>
    <mergeCell ref="B160:B164"/>
    <mergeCell ref="B183:B185"/>
    <mergeCell ref="A173:A176"/>
    <mergeCell ref="E173:E174"/>
    <mergeCell ref="B175:B176"/>
    <mergeCell ref="D160:D164"/>
    <mergeCell ref="A149:A150"/>
    <mergeCell ref="F85:F86"/>
    <mergeCell ref="F87:F88"/>
    <mergeCell ref="E89:E90"/>
    <mergeCell ref="A89:A90"/>
    <mergeCell ref="A91:A94"/>
    <mergeCell ref="A37:A39"/>
    <mergeCell ref="D91:D94"/>
    <mergeCell ref="E75:E76"/>
    <mergeCell ref="A4:B4"/>
    <mergeCell ref="A5:B5"/>
    <mergeCell ref="F4:I4"/>
    <mergeCell ref="F5:I5"/>
    <mergeCell ref="A1:I2"/>
    <mergeCell ref="E221:E226"/>
    <mergeCell ref="F221:F226"/>
    <mergeCell ref="E145:E148"/>
    <mergeCell ref="F145:F148"/>
    <mergeCell ref="E149:E150"/>
    <mergeCell ref="A199:A202"/>
    <mergeCell ref="B203:B205"/>
    <mergeCell ref="A203:A205"/>
    <mergeCell ref="B206:B208"/>
    <mergeCell ref="A206:A208"/>
    <mergeCell ref="A145:A148"/>
    <mergeCell ref="A193:A194"/>
    <mergeCell ref="D173:D174"/>
    <mergeCell ref="A188:A189"/>
    <mergeCell ref="E183:E185"/>
    <mergeCell ref="F168:F169"/>
    <mergeCell ref="F206:F208"/>
    <mergeCell ref="F203:F205"/>
    <mergeCell ref="E206:E208"/>
  </mergeCells>
  <phoneticPr fontId="3" type="noConversion"/>
  <dataValidations count="2">
    <dataValidation type="list" allowBlank="1" showInputMessage="1" showErrorMessage="1" sqref="H12:H19">
      <formula1>H246:H249</formula1>
    </dataValidation>
    <dataValidation type="list" allowBlank="1" showInputMessage="1" showErrorMessage="1" sqref="H21:H35 H230:H239 H199:H228 H192:H197 H183:H190 H168:H181 H160:H166 H134:H158 H129:H132 H113:H127 H110:H111 H103:H107 H85:H101 H61:H83 H55:H58 H50:H53 H37:H48">
      <formula1>$H$246:$H$249</formula1>
    </dataValidation>
  </dataValidations>
  <printOptions horizontalCentered="1"/>
  <pageMargins left="0.39370078740157483" right="0.35433070866141736" top="0.59055118110236227" bottom="0.59055118110236227" header="0.31496062992125984" footer="0.31496062992125984"/>
  <pageSetup paperSize="9" scale="70" orientation="landscape" r:id="rId1"/>
  <headerFooter alignWithMargins="0">
    <oddFooter>&amp;C&amp;F&amp;RVersion 2, Febrero  Marzo 2015</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73"/>
  <sheetViews>
    <sheetView view="pageBreakPreview" zoomScale="70" zoomScaleNormal="70" zoomScaleSheetLayoutView="70" workbookViewId="0">
      <selection activeCell="G253" sqref="G253"/>
    </sheetView>
  </sheetViews>
  <sheetFormatPr baseColWidth="10" defaultColWidth="8.875" defaultRowHeight="12" x14ac:dyDescent="0.25"/>
  <cols>
    <col min="1" max="1" width="3.625" style="104" customWidth="1"/>
    <col min="2" max="2" width="47.75" style="69" customWidth="1"/>
    <col min="3" max="3" width="14.375" style="69" customWidth="1"/>
    <col min="4" max="4" width="6" style="91" customWidth="1"/>
    <col min="5" max="5" width="32.625" style="51" customWidth="1"/>
    <col min="6" max="6" width="13.25" style="51" customWidth="1"/>
    <col min="7" max="7" width="42.5" style="51" customWidth="1"/>
    <col min="8" max="16384" width="8.875" style="51"/>
  </cols>
  <sheetData>
    <row r="1" spans="1:93" ht="44.25" customHeight="1" x14ac:dyDescent="0.25">
      <c r="A1" s="240"/>
      <c r="B1" s="241"/>
      <c r="C1" s="241"/>
      <c r="D1" s="241"/>
      <c r="E1" s="241"/>
      <c r="F1" s="241"/>
      <c r="G1" s="241"/>
    </row>
    <row r="2" spans="1:93" ht="28.5" customHeight="1" x14ac:dyDescent="0.25">
      <c r="A2" s="240"/>
      <c r="B2" s="241"/>
      <c r="C2" s="241"/>
      <c r="D2" s="241"/>
      <c r="E2" s="241"/>
      <c r="F2" s="241"/>
      <c r="G2" s="241"/>
    </row>
    <row r="3" spans="1:93" ht="27.75" customHeight="1" x14ac:dyDescent="0.25">
      <c r="A3" s="265" t="s">
        <v>694</v>
      </c>
      <c r="B3" s="265"/>
      <c r="C3" s="265"/>
      <c r="D3" s="265"/>
      <c r="E3" s="265"/>
      <c r="F3" s="265"/>
      <c r="G3" s="265"/>
    </row>
    <row r="4" spans="1:93" ht="47.25" customHeight="1" x14ac:dyDescent="0.25">
      <c r="A4" s="277" t="s">
        <v>715</v>
      </c>
      <c r="B4" s="280" t="s">
        <v>468</v>
      </c>
      <c r="C4" s="281"/>
      <c r="D4" s="281"/>
      <c r="E4" s="282"/>
      <c r="F4" s="193" t="s">
        <v>706</v>
      </c>
      <c r="G4" s="194" t="s">
        <v>705</v>
      </c>
    </row>
    <row r="5" spans="1:93" ht="47.25" customHeight="1" x14ac:dyDescent="0.25">
      <c r="A5" s="278"/>
      <c r="B5" s="280" t="s">
        <v>703</v>
      </c>
      <c r="C5" s="281"/>
      <c r="D5" s="281"/>
      <c r="E5" s="282"/>
      <c r="F5" s="193" t="s">
        <v>704</v>
      </c>
      <c r="G5" s="194" t="e">
        <f>G4+90</f>
        <v>#VALUE!</v>
      </c>
    </row>
    <row r="6" spans="1:93" ht="47.25" customHeight="1" x14ac:dyDescent="0.25">
      <c r="A6" s="279"/>
      <c r="B6" s="280" t="s">
        <v>711</v>
      </c>
      <c r="C6" s="281"/>
      <c r="D6" s="281"/>
      <c r="E6" s="281"/>
      <c r="F6" s="281"/>
      <c r="G6" s="282"/>
    </row>
    <row r="7" spans="1:93" ht="11.25" customHeight="1" x14ac:dyDescent="0.25">
      <c r="A7" s="191"/>
      <c r="B7" s="192"/>
      <c r="C7" s="192"/>
      <c r="D7" s="192"/>
      <c r="E7" s="192"/>
      <c r="F7" s="192"/>
      <c r="G7" s="192"/>
    </row>
    <row r="8" spans="1:93" ht="18.75" customHeight="1" x14ac:dyDescent="0.25">
      <c r="A8" s="51"/>
      <c r="B8" s="283" t="s">
        <v>717</v>
      </c>
      <c r="C8" s="284"/>
      <c r="D8" s="284"/>
      <c r="E8" s="284"/>
      <c r="F8" s="284"/>
      <c r="G8" s="284"/>
    </row>
    <row r="9" spans="1:93" ht="51" customHeight="1" x14ac:dyDescent="0.25">
      <c r="A9" s="184" t="s">
        <v>688</v>
      </c>
      <c r="B9" s="167" t="s">
        <v>691</v>
      </c>
      <c r="C9" s="167" t="s">
        <v>52</v>
      </c>
      <c r="D9" s="168" t="s">
        <v>51</v>
      </c>
      <c r="E9" s="195" t="s">
        <v>695</v>
      </c>
      <c r="F9" s="196" t="s">
        <v>660</v>
      </c>
      <c r="G9" s="196" t="s">
        <v>696</v>
      </c>
      <c r="L9" s="71"/>
    </row>
    <row r="10" spans="1:93" ht="13.5" customHeight="1" x14ac:dyDescent="0.25">
      <c r="A10" s="165"/>
      <c r="B10" s="185" t="s">
        <v>159</v>
      </c>
      <c r="C10" s="185"/>
      <c r="D10" s="185"/>
      <c r="E10" s="197"/>
      <c r="F10" s="197"/>
      <c r="G10" s="198"/>
      <c r="L10" s="71"/>
    </row>
    <row r="11" spans="1:93" ht="16.149999999999999" customHeight="1" x14ac:dyDescent="0.25">
      <c r="A11" s="165"/>
      <c r="B11" s="186" t="s">
        <v>53</v>
      </c>
      <c r="C11" s="186"/>
      <c r="D11" s="186"/>
      <c r="E11" s="199"/>
      <c r="F11" s="199"/>
      <c r="G11" s="200"/>
      <c r="L11" s="71"/>
    </row>
    <row r="12" spans="1:93" s="112" customFormat="1" ht="30.75" customHeight="1" x14ac:dyDescent="0.25">
      <c r="A12" s="273" t="s">
        <v>54</v>
      </c>
      <c r="B12" s="274" t="s">
        <v>142</v>
      </c>
      <c r="C12" s="275" t="s">
        <v>55</v>
      </c>
      <c r="D12" s="275">
        <v>0</v>
      </c>
      <c r="E12" s="276">
        <f>'Lista de chequeo'!G12:G13</f>
        <v>0</v>
      </c>
      <c r="F12" s="276">
        <f>'Lista de chequeo'!H12:H13</f>
        <v>0</v>
      </c>
      <c r="G12" s="276">
        <f>'Lista de chequeo'!I12:I13</f>
        <v>0</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3"/>
      <c r="BT12" s="54"/>
      <c r="BU12" s="54"/>
      <c r="BV12" s="54"/>
      <c r="BW12" s="54"/>
      <c r="BX12" s="54"/>
      <c r="BY12" s="54"/>
      <c r="BZ12" s="54"/>
      <c r="CA12" s="54"/>
      <c r="CB12" s="54"/>
      <c r="CC12" s="54"/>
      <c r="CD12" s="54"/>
      <c r="CE12" s="54"/>
      <c r="CF12" s="54"/>
      <c r="CG12" s="54"/>
      <c r="CH12" s="54"/>
      <c r="CI12" s="54"/>
      <c r="CJ12" s="54"/>
      <c r="CK12" s="54"/>
      <c r="CL12" s="54"/>
      <c r="CM12" s="54"/>
      <c r="CN12" s="54"/>
      <c r="CO12" s="54"/>
    </row>
    <row r="13" spans="1:93" s="112" customFormat="1" ht="36.75" customHeight="1" x14ac:dyDescent="0.25">
      <c r="A13" s="247"/>
      <c r="B13" s="261"/>
      <c r="C13" s="243"/>
      <c r="D13" s="243"/>
      <c r="E13" s="274"/>
      <c r="F13" s="274"/>
      <c r="G13" s="274"/>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row>
    <row r="14" spans="1:93" s="112" customFormat="1" ht="42" customHeight="1" x14ac:dyDescent="0.25">
      <c r="A14" s="247" t="s">
        <v>137</v>
      </c>
      <c r="B14" s="258" t="s">
        <v>141</v>
      </c>
      <c r="C14" s="243" t="s">
        <v>55</v>
      </c>
      <c r="D14" s="243">
        <v>0</v>
      </c>
      <c r="E14" s="286">
        <f>'Lista de chequeo'!G14:G17</f>
        <v>0</v>
      </c>
      <c r="F14" s="286">
        <f>'Lista de chequeo'!H14:H17</f>
        <v>0</v>
      </c>
      <c r="G14" s="286">
        <f>'Lista de chequeo'!I14:I17</f>
        <v>0</v>
      </c>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row>
    <row r="15" spans="1:93" s="112" customFormat="1" ht="36.75" customHeight="1" x14ac:dyDescent="0.25">
      <c r="A15" s="247"/>
      <c r="B15" s="258"/>
      <c r="C15" s="243"/>
      <c r="D15" s="243"/>
      <c r="E15" s="276"/>
      <c r="F15" s="276"/>
      <c r="G15" s="276"/>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row>
    <row r="16" spans="1:93" s="112" customFormat="1" ht="97.5" customHeight="1" x14ac:dyDescent="0.25">
      <c r="A16" s="247"/>
      <c r="B16" s="258"/>
      <c r="C16" s="243"/>
      <c r="D16" s="243"/>
      <c r="E16" s="276"/>
      <c r="F16" s="276"/>
      <c r="G16" s="276"/>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row>
    <row r="17" spans="1:93" s="112" customFormat="1" ht="50.25" customHeight="1" x14ac:dyDescent="0.25">
      <c r="A17" s="247"/>
      <c r="B17" s="258"/>
      <c r="C17" s="243"/>
      <c r="D17" s="243"/>
      <c r="E17" s="274"/>
      <c r="F17" s="274"/>
      <c r="G17" s="274"/>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row>
    <row r="18" spans="1:93" s="112" customFormat="1" ht="45" customHeight="1" x14ac:dyDescent="0.25">
      <c r="A18" s="110" t="s">
        <v>56</v>
      </c>
      <c r="B18" s="108" t="s">
        <v>135</v>
      </c>
      <c r="C18" s="147" t="s">
        <v>55</v>
      </c>
      <c r="D18" s="106">
        <v>0</v>
      </c>
      <c r="E18" s="187">
        <f>'Lista de chequeo'!G18</f>
        <v>0</v>
      </c>
      <c r="F18" s="187">
        <f>'Lista de chequeo'!H18</f>
        <v>0</v>
      </c>
      <c r="G18" s="187">
        <f>'Lista de chequeo'!I18</f>
        <v>0</v>
      </c>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row>
    <row r="19" spans="1:93" s="112" customFormat="1" ht="48" customHeight="1" x14ac:dyDescent="0.25">
      <c r="A19" s="110" t="s">
        <v>57</v>
      </c>
      <c r="B19" s="169" t="s">
        <v>136</v>
      </c>
      <c r="C19" s="170" t="s">
        <v>55</v>
      </c>
      <c r="D19" s="170">
        <v>0</v>
      </c>
      <c r="E19" s="171">
        <f>'Lista de chequeo'!G19</f>
        <v>0</v>
      </c>
      <c r="F19" s="171">
        <f>'Lista de chequeo'!H19</f>
        <v>0</v>
      </c>
      <c r="G19" s="171">
        <f>'Lista de chequeo'!I19</f>
        <v>0</v>
      </c>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row>
    <row r="20" spans="1:93" s="56" customFormat="1" ht="16.149999999999999" customHeight="1" x14ac:dyDescent="0.25">
      <c r="A20" s="165"/>
      <c r="B20" s="151" t="s">
        <v>58</v>
      </c>
      <c r="C20" s="149"/>
      <c r="D20" s="152"/>
      <c r="E20" s="201"/>
      <c r="F20" s="201"/>
      <c r="G20" s="202"/>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row>
    <row r="21" spans="1:93" s="112" customFormat="1" ht="84" customHeight="1" x14ac:dyDescent="0.25">
      <c r="A21" s="254" t="s">
        <v>59</v>
      </c>
      <c r="B21" s="285" t="s">
        <v>697</v>
      </c>
      <c r="C21" s="275" t="s">
        <v>55</v>
      </c>
      <c r="D21" s="275">
        <v>0</v>
      </c>
      <c r="E21" s="276">
        <f>'Lista de chequeo'!G21:G22</f>
        <v>0</v>
      </c>
      <c r="F21" s="276">
        <f>'Lista de chequeo'!H21:H22</f>
        <v>0</v>
      </c>
      <c r="G21" s="276">
        <f>'Lista de chequeo'!I21:I22</f>
        <v>0</v>
      </c>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row>
    <row r="22" spans="1:93" s="112" customFormat="1" ht="54.75" customHeight="1" x14ac:dyDescent="0.25">
      <c r="A22" s="254"/>
      <c r="B22" s="252"/>
      <c r="C22" s="243"/>
      <c r="D22" s="243"/>
      <c r="E22" s="274"/>
      <c r="F22" s="274"/>
      <c r="G22" s="274"/>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row>
    <row r="23" spans="1:93" s="112" customFormat="1" ht="55.5" customHeight="1" x14ac:dyDescent="0.25">
      <c r="A23" s="254" t="s">
        <v>60</v>
      </c>
      <c r="B23" s="252" t="s">
        <v>143</v>
      </c>
      <c r="C23" s="243" t="s">
        <v>55</v>
      </c>
      <c r="D23" s="243">
        <v>0</v>
      </c>
      <c r="E23" s="276">
        <f>'Lista de chequeo'!G23:G24</f>
        <v>0</v>
      </c>
      <c r="F23" s="276">
        <f>'Lista de chequeo'!H23:H24</f>
        <v>0</v>
      </c>
      <c r="G23" s="276">
        <f>'Lista de chequeo'!I23:I24</f>
        <v>0</v>
      </c>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row>
    <row r="24" spans="1:93" s="112" customFormat="1" x14ac:dyDescent="0.25">
      <c r="A24" s="254"/>
      <c r="B24" s="252"/>
      <c r="C24" s="243"/>
      <c r="D24" s="243"/>
      <c r="E24" s="274"/>
      <c r="F24" s="274"/>
      <c r="G24" s="274"/>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row>
    <row r="25" spans="1:93" s="112" customFormat="1" ht="71.25" customHeight="1" x14ac:dyDescent="0.25">
      <c r="A25" s="110" t="s">
        <v>61</v>
      </c>
      <c r="B25" s="108" t="s">
        <v>144</v>
      </c>
      <c r="C25" s="147" t="s">
        <v>55</v>
      </c>
      <c r="D25" s="106">
        <v>0</v>
      </c>
      <c r="E25" s="187">
        <f>'Lista de chequeo'!G25</f>
        <v>0</v>
      </c>
      <c r="F25" s="187">
        <f>'Lista de chequeo'!H25</f>
        <v>0</v>
      </c>
      <c r="G25" s="187">
        <f>'Lista de chequeo'!I25</f>
        <v>0</v>
      </c>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row>
    <row r="26" spans="1:93" s="112" customFormat="1" ht="39.75" customHeight="1" x14ac:dyDescent="0.25">
      <c r="A26" s="110" t="s">
        <v>62</v>
      </c>
      <c r="B26" s="108" t="s">
        <v>138</v>
      </c>
      <c r="C26" s="147" t="s">
        <v>55</v>
      </c>
      <c r="D26" s="106">
        <v>0</v>
      </c>
      <c r="E26" s="187">
        <f>'Lista de chequeo'!G26</f>
        <v>0</v>
      </c>
      <c r="F26" s="187">
        <f>'Lista de chequeo'!H26</f>
        <v>0</v>
      </c>
      <c r="G26" s="187">
        <f>'Lista de chequeo'!I26</f>
        <v>0</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row>
    <row r="27" spans="1:93" s="112" customFormat="1" ht="52.5" customHeight="1" x14ac:dyDescent="0.25">
      <c r="A27" s="254" t="s">
        <v>156</v>
      </c>
      <c r="B27" s="252" t="s">
        <v>218</v>
      </c>
      <c r="C27" s="243" t="s">
        <v>217</v>
      </c>
      <c r="D27" s="243">
        <v>0</v>
      </c>
      <c r="E27" s="286">
        <f>'Lista de chequeo'!G27:G32</f>
        <v>0</v>
      </c>
      <c r="F27" s="286">
        <f>'Lista de chequeo'!H27:H32</f>
        <v>0</v>
      </c>
      <c r="G27" s="286">
        <f>'Lista de chequeo'!I27:I32</f>
        <v>0</v>
      </c>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row>
    <row r="28" spans="1:93" s="112" customFormat="1" ht="28.5" customHeight="1" x14ac:dyDescent="0.25">
      <c r="A28" s="254"/>
      <c r="B28" s="252"/>
      <c r="C28" s="243"/>
      <c r="D28" s="243"/>
      <c r="E28" s="276"/>
      <c r="F28" s="276"/>
      <c r="G28" s="276"/>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row>
    <row r="29" spans="1:93" s="112" customFormat="1" ht="40.5" customHeight="1" x14ac:dyDescent="0.25">
      <c r="A29" s="254"/>
      <c r="B29" s="252"/>
      <c r="C29" s="243"/>
      <c r="D29" s="243"/>
      <c r="E29" s="276"/>
      <c r="F29" s="276"/>
      <c r="G29" s="276"/>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row>
    <row r="30" spans="1:93" s="112" customFormat="1" ht="66" customHeight="1" x14ac:dyDescent="0.25">
      <c r="A30" s="254"/>
      <c r="B30" s="252"/>
      <c r="C30" s="243"/>
      <c r="D30" s="243"/>
      <c r="E30" s="276"/>
      <c r="F30" s="276"/>
      <c r="G30" s="276"/>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row>
    <row r="31" spans="1:93" s="112" customFormat="1" ht="72" customHeight="1" x14ac:dyDescent="0.25">
      <c r="A31" s="254"/>
      <c r="B31" s="252"/>
      <c r="C31" s="243"/>
      <c r="D31" s="243"/>
      <c r="E31" s="276"/>
      <c r="F31" s="276"/>
      <c r="G31" s="276"/>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row>
    <row r="32" spans="1:93" s="112" customFormat="1" ht="132.75" customHeight="1" x14ac:dyDescent="0.25">
      <c r="A32" s="254"/>
      <c r="B32" s="252"/>
      <c r="C32" s="243"/>
      <c r="D32" s="243"/>
      <c r="E32" s="274"/>
      <c r="F32" s="274"/>
      <c r="G32" s="274"/>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row>
    <row r="33" spans="1:93" s="112" customFormat="1" ht="113.25" customHeight="1" x14ac:dyDescent="0.25">
      <c r="A33" s="110" t="s">
        <v>63</v>
      </c>
      <c r="B33" s="108" t="s">
        <v>145</v>
      </c>
      <c r="C33" s="147" t="s">
        <v>55</v>
      </c>
      <c r="D33" s="106">
        <v>0</v>
      </c>
      <c r="E33" s="187">
        <f>'Lista de chequeo'!G33</f>
        <v>0</v>
      </c>
      <c r="F33" s="187">
        <f>'Lista de chequeo'!H33</f>
        <v>0</v>
      </c>
      <c r="G33" s="187">
        <f>'Lista de chequeo'!I33</f>
        <v>0</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row>
    <row r="34" spans="1:93" s="112" customFormat="1" ht="52.5" customHeight="1" x14ac:dyDescent="0.25">
      <c r="A34" s="110" t="s">
        <v>64</v>
      </c>
      <c r="B34" s="108" t="s">
        <v>146</v>
      </c>
      <c r="C34" s="147" t="s">
        <v>55</v>
      </c>
      <c r="D34" s="106">
        <v>0</v>
      </c>
      <c r="E34" s="187">
        <f>'Lista de chequeo'!G34</f>
        <v>0</v>
      </c>
      <c r="F34" s="187">
        <f>'Lista de chequeo'!H34</f>
        <v>0</v>
      </c>
      <c r="G34" s="187">
        <f>'Lista de chequeo'!I34</f>
        <v>0</v>
      </c>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row>
    <row r="35" spans="1:93" s="112" customFormat="1" ht="87.75" customHeight="1" x14ac:dyDescent="0.25">
      <c r="A35" s="110" t="s">
        <v>65</v>
      </c>
      <c r="B35" s="169" t="s">
        <v>219</v>
      </c>
      <c r="C35" s="170" t="s">
        <v>55</v>
      </c>
      <c r="D35" s="170">
        <v>0</v>
      </c>
      <c r="E35" s="187">
        <f>'Lista de chequeo'!G35</f>
        <v>0</v>
      </c>
      <c r="F35" s="187">
        <f>'Lista de chequeo'!H35</f>
        <v>0</v>
      </c>
      <c r="G35" s="187">
        <f>'Lista de chequeo'!I35</f>
        <v>0</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row>
    <row r="36" spans="1:93" s="56" customFormat="1" ht="15.6" customHeight="1" x14ac:dyDescent="0.25">
      <c r="A36" s="165"/>
      <c r="B36" s="151" t="s">
        <v>66</v>
      </c>
      <c r="C36" s="152"/>
      <c r="D36" s="152"/>
      <c r="E36" s="201"/>
      <c r="F36" s="201"/>
      <c r="G36" s="202"/>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row>
    <row r="37" spans="1:93" s="112" customFormat="1" ht="79.5" customHeight="1" x14ac:dyDescent="0.25">
      <c r="A37" s="254" t="s">
        <v>133</v>
      </c>
      <c r="B37" s="285" t="s">
        <v>139</v>
      </c>
      <c r="C37" s="275" t="s">
        <v>217</v>
      </c>
      <c r="D37" s="275">
        <v>0</v>
      </c>
      <c r="E37" s="276">
        <f>'Lista de chequeo'!G37:G39</f>
        <v>0</v>
      </c>
      <c r="F37" s="276">
        <f>'Lista de chequeo'!H37:H39</f>
        <v>0</v>
      </c>
      <c r="G37" s="276">
        <f>'Lista de chequeo'!I37:I39</f>
        <v>0</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row>
    <row r="38" spans="1:93" s="112" customFormat="1" ht="83.25" customHeight="1" x14ac:dyDescent="0.25">
      <c r="A38" s="254"/>
      <c r="B38" s="252"/>
      <c r="C38" s="243"/>
      <c r="D38" s="243"/>
      <c r="E38" s="276"/>
      <c r="F38" s="276"/>
      <c r="G38" s="276"/>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row>
    <row r="39" spans="1:93" s="112" customFormat="1" ht="34.5" customHeight="1" x14ac:dyDescent="0.25">
      <c r="A39" s="254"/>
      <c r="B39" s="252"/>
      <c r="C39" s="243"/>
      <c r="D39" s="243"/>
      <c r="E39" s="274"/>
      <c r="F39" s="274"/>
      <c r="G39" s="274"/>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row>
    <row r="40" spans="1:93" s="112" customFormat="1" ht="54.75" customHeight="1" x14ac:dyDescent="0.25">
      <c r="A40" s="110" t="s">
        <v>67</v>
      </c>
      <c r="B40" s="108" t="s">
        <v>147</v>
      </c>
      <c r="C40" s="147" t="s">
        <v>217</v>
      </c>
      <c r="D40" s="106">
        <v>0</v>
      </c>
      <c r="E40" s="187">
        <f>'Lista de chequeo'!G40</f>
        <v>0</v>
      </c>
      <c r="F40" s="187">
        <f>'Lista de chequeo'!H40</f>
        <v>0</v>
      </c>
      <c r="G40" s="187">
        <f>'Lista de chequeo'!I40</f>
        <v>0</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row>
    <row r="41" spans="1:93" s="112" customFormat="1" ht="42.75" customHeight="1" x14ac:dyDescent="0.25">
      <c r="A41" s="110" t="s">
        <v>222</v>
      </c>
      <c r="B41" s="108" t="s">
        <v>223</v>
      </c>
      <c r="C41" s="147" t="s">
        <v>55</v>
      </c>
      <c r="D41" s="106">
        <v>0</v>
      </c>
      <c r="E41" s="187">
        <f>'Lista de chequeo'!G41</f>
        <v>0</v>
      </c>
      <c r="F41" s="187">
        <f>'Lista de chequeo'!H41</f>
        <v>0</v>
      </c>
      <c r="G41" s="187">
        <f>'Lista de chequeo'!I41</f>
        <v>0</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row>
    <row r="42" spans="1:93" s="112" customFormat="1" ht="51" customHeight="1" x14ac:dyDescent="0.25">
      <c r="A42" s="110" t="s">
        <v>68</v>
      </c>
      <c r="B42" s="108" t="s">
        <v>148</v>
      </c>
      <c r="C42" s="147" t="s">
        <v>217</v>
      </c>
      <c r="D42" s="106">
        <v>0</v>
      </c>
      <c r="E42" s="187">
        <f>'Lista de chequeo'!G42</f>
        <v>0</v>
      </c>
      <c r="F42" s="187">
        <f>'Lista de chequeo'!H42</f>
        <v>0</v>
      </c>
      <c r="G42" s="187">
        <f>'Lista de chequeo'!I42</f>
        <v>0</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row>
    <row r="43" spans="1:93" s="112" customFormat="1" ht="84.75" customHeight="1" x14ac:dyDescent="0.25">
      <c r="A43" s="254" t="s">
        <v>164</v>
      </c>
      <c r="B43" s="252" t="s">
        <v>165</v>
      </c>
      <c r="C43" s="243" t="s">
        <v>55</v>
      </c>
      <c r="D43" s="243">
        <v>1</v>
      </c>
      <c r="E43" s="286">
        <f>'Lista de chequeo'!G43:G46</f>
        <v>0</v>
      </c>
      <c r="F43" s="286">
        <f>'Lista de chequeo'!H43:H46</f>
        <v>0</v>
      </c>
      <c r="G43" s="286">
        <f>'Lista de chequeo'!I43:I46</f>
        <v>0</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row>
    <row r="44" spans="1:93" s="112" customFormat="1" ht="54.75" customHeight="1" x14ac:dyDescent="0.25">
      <c r="A44" s="254"/>
      <c r="B44" s="252"/>
      <c r="C44" s="243"/>
      <c r="D44" s="243"/>
      <c r="E44" s="276"/>
      <c r="F44" s="276"/>
      <c r="G44" s="276"/>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row>
    <row r="45" spans="1:93" s="112" customFormat="1" ht="72.75" customHeight="1" x14ac:dyDescent="0.25">
      <c r="A45" s="254"/>
      <c r="B45" s="252"/>
      <c r="C45" s="243"/>
      <c r="D45" s="243"/>
      <c r="E45" s="276"/>
      <c r="F45" s="276"/>
      <c r="G45" s="276"/>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row>
    <row r="46" spans="1:93" s="112" customFormat="1" ht="55.5" customHeight="1" x14ac:dyDescent="0.25">
      <c r="A46" s="254"/>
      <c r="B46" s="252"/>
      <c r="C46" s="243"/>
      <c r="D46" s="243"/>
      <c r="E46" s="274"/>
      <c r="F46" s="274"/>
      <c r="G46" s="274"/>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row>
    <row r="47" spans="1:93" s="112" customFormat="1" ht="189.75" customHeight="1" x14ac:dyDescent="0.25">
      <c r="A47" s="110" t="s">
        <v>166</v>
      </c>
      <c r="B47" s="108" t="s">
        <v>224</v>
      </c>
      <c r="C47" s="147" t="s">
        <v>55</v>
      </c>
      <c r="D47" s="106">
        <v>1</v>
      </c>
      <c r="E47" s="187">
        <f>'Lista de chequeo'!G47</f>
        <v>0</v>
      </c>
      <c r="F47" s="187">
        <f>'Lista de chequeo'!H47</f>
        <v>0</v>
      </c>
      <c r="G47" s="187">
        <f>'Lista de chequeo'!I47</f>
        <v>0</v>
      </c>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row>
    <row r="48" spans="1:93" s="112" customFormat="1" ht="183.75" customHeight="1" x14ac:dyDescent="0.25">
      <c r="A48" s="110" t="s">
        <v>167</v>
      </c>
      <c r="B48" s="169" t="s">
        <v>226</v>
      </c>
      <c r="C48" s="147" t="s">
        <v>210</v>
      </c>
      <c r="D48" s="170">
        <v>3</v>
      </c>
      <c r="E48" s="187">
        <f>'Lista de chequeo'!G48</f>
        <v>0</v>
      </c>
      <c r="F48" s="187">
        <f>'Lista de chequeo'!H48</f>
        <v>0</v>
      </c>
      <c r="G48" s="187">
        <f>'Lista de chequeo'!I48</f>
        <v>0</v>
      </c>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row>
    <row r="49" spans="1:93" s="56" customFormat="1" ht="12.75" customHeight="1" x14ac:dyDescent="0.25">
      <c r="A49" s="165"/>
      <c r="B49" s="166" t="s">
        <v>230</v>
      </c>
      <c r="C49" s="149"/>
      <c r="D49" s="166"/>
      <c r="E49" s="203"/>
      <c r="F49" s="203"/>
      <c r="G49" s="203"/>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row>
    <row r="50" spans="1:93" s="112" customFormat="1" ht="41.25" customHeight="1" x14ac:dyDescent="0.25">
      <c r="A50" s="94" t="s">
        <v>228</v>
      </c>
      <c r="B50" s="172" t="s">
        <v>229</v>
      </c>
      <c r="C50" s="86" t="s">
        <v>217</v>
      </c>
      <c r="D50" s="173">
        <v>0</v>
      </c>
      <c r="E50" s="187">
        <f>'Lista de chequeo'!G50</f>
        <v>0</v>
      </c>
      <c r="F50" s="187">
        <f>'Lista de chequeo'!H50</f>
        <v>0</v>
      </c>
      <c r="G50" s="187">
        <f>'Lista de chequeo'!I50</f>
        <v>0</v>
      </c>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row>
    <row r="51" spans="1:93" s="112" customFormat="1" ht="116.25" customHeight="1" x14ac:dyDescent="0.25">
      <c r="A51" s="110" t="s">
        <v>157</v>
      </c>
      <c r="B51" s="108" t="s">
        <v>220</v>
      </c>
      <c r="C51" s="147"/>
      <c r="D51" s="106">
        <v>0</v>
      </c>
      <c r="E51" s="187">
        <f>'Lista de chequeo'!G51</f>
        <v>0</v>
      </c>
      <c r="F51" s="187">
        <f>'Lista de chequeo'!H51</f>
        <v>0</v>
      </c>
      <c r="G51" s="187">
        <f>'Lista de chequeo'!I51</f>
        <v>0</v>
      </c>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row>
    <row r="52" spans="1:93" s="112" customFormat="1" ht="95.25" customHeight="1" x14ac:dyDescent="0.25">
      <c r="A52" s="110" t="s">
        <v>231</v>
      </c>
      <c r="B52" s="108" t="s">
        <v>234</v>
      </c>
      <c r="C52" s="147" t="s">
        <v>55</v>
      </c>
      <c r="D52" s="106">
        <v>0</v>
      </c>
      <c r="E52" s="187">
        <f>'Lista de chequeo'!G52</f>
        <v>0</v>
      </c>
      <c r="F52" s="187">
        <f>'Lista de chequeo'!H52</f>
        <v>0</v>
      </c>
      <c r="G52" s="187">
        <f>'Lista de chequeo'!I52</f>
        <v>0</v>
      </c>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row>
    <row r="53" spans="1:93" s="112" customFormat="1" ht="57" customHeight="1" x14ac:dyDescent="0.25">
      <c r="A53" s="110" t="s">
        <v>232</v>
      </c>
      <c r="B53" s="169" t="s">
        <v>233</v>
      </c>
      <c r="C53" s="147" t="s">
        <v>235</v>
      </c>
      <c r="D53" s="170">
        <v>0</v>
      </c>
      <c r="E53" s="187">
        <f>'Lista de chequeo'!G53</f>
        <v>0</v>
      </c>
      <c r="F53" s="187">
        <f>'Lista de chequeo'!H53</f>
        <v>0</v>
      </c>
      <c r="G53" s="187">
        <f>'Lista de chequeo'!I53</f>
        <v>0</v>
      </c>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row>
    <row r="54" spans="1:93" s="58" customFormat="1" x14ac:dyDescent="0.25">
      <c r="A54" s="165"/>
      <c r="B54" s="166" t="s">
        <v>168</v>
      </c>
      <c r="C54" s="149"/>
      <c r="D54" s="166"/>
      <c r="E54" s="166"/>
      <c r="F54" s="166"/>
      <c r="G54" s="166"/>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row>
    <row r="55" spans="1:93" s="112" customFormat="1" ht="124.5" customHeight="1" x14ac:dyDescent="0.25">
      <c r="A55" s="94" t="s">
        <v>236</v>
      </c>
      <c r="B55" s="172" t="s">
        <v>237</v>
      </c>
      <c r="C55" s="147" t="s">
        <v>55</v>
      </c>
      <c r="D55" s="174">
        <v>0</v>
      </c>
      <c r="E55" s="187">
        <f>'Lista de chequeo'!G55</f>
        <v>0</v>
      </c>
      <c r="F55" s="187">
        <f>'Lista de chequeo'!H55</f>
        <v>0</v>
      </c>
      <c r="G55" s="187">
        <f>'Lista de chequeo'!I55</f>
        <v>0</v>
      </c>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row>
    <row r="56" spans="1:93" s="112" customFormat="1" ht="48" x14ac:dyDescent="0.25">
      <c r="A56" s="110" t="s">
        <v>169</v>
      </c>
      <c r="B56" s="108" t="s">
        <v>170</v>
      </c>
      <c r="C56" s="86" t="s">
        <v>217</v>
      </c>
      <c r="D56" s="106">
        <v>3</v>
      </c>
      <c r="E56" s="187">
        <f>'Lista de chequeo'!G56</f>
        <v>0</v>
      </c>
      <c r="F56" s="187">
        <f>'Lista de chequeo'!H56</f>
        <v>0</v>
      </c>
      <c r="G56" s="187">
        <f>'Lista de chequeo'!I56</f>
        <v>0</v>
      </c>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row>
    <row r="57" spans="1:93" s="112" customFormat="1" ht="27" x14ac:dyDescent="0.25">
      <c r="A57" s="110" t="s">
        <v>172</v>
      </c>
      <c r="B57" s="108" t="s">
        <v>173</v>
      </c>
      <c r="C57" s="86" t="s">
        <v>217</v>
      </c>
      <c r="D57" s="106">
        <v>3</v>
      </c>
      <c r="E57" s="187">
        <f>'Lista de chequeo'!G57</f>
        <v>0</v>
      </c>
      <c r="F57" s="187">
        <f>'Lista de chequeo'!H57</f>
        <v>0</v>
      </c>
      <c r="G57" s="187">
        <f>'Lista de chequeo'!I57</f>
        <v>0</v>
      </c>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row>
    <row r="58" spans="1:93" s="112" customFormat="1" ht="39.75" customHeight="1" x14ac:dyDescent="0.25">
      <c r="A58" s="110" t="s">
        <v>175</v>
      </c>
      <c r="B58" s="169" t="s">
        <v>176</v>
      </c>
      <c r="C58" s="86" t="s">
        <v>217</v>
      </c>
      <c r="D58" s="170">
        <v>3</v>
      </c>
      <c r="E58" s="187">
        <f>'Lista de chequeo'!G58</f>
        <v>0</v>
      </c>
      <c r="F58" s="187">
        <f>'Lista de chequeo'!H58</f>
        <v>0</v>
      </c>
      <c r="G58" s="187">
        <f>'Lista de chequeo'!I58</f>
        <v>0</v>
      </c>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row>
    <row r="59" spans="1:93" s="58" customFormat="1" ht="21" customHeight="1" x14ac:dyDescent="0.25">
      <c r="A59" s="175"/>
      <c r="B59" s="176" t="s">
        <v>381</v>
      </c>
      <c r="C59" s="290"/>
      <c r="D59" s="176"/>
      <c r="E59" s="204"/>
      <c r="F59" s="204"/>
      <c r="G59" s="204"/>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row>
    <row r="60" spans="1:93" s="58" customFormat="1" ht="15" customHeight="1" x14ac:dyDescent="0.25">
      <c r="A60" s="175"/>
      <c r="B60" s="176" t="s">
        <v>154</v>
      </c>
      <c r="C60" s="291"/>
      <c r="D60" s="176"/>
      <c r="E60" s="204"/>
      <c r="F60" s="204"/>
      <c r="G60" s="204"/>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row>
    <row r="61" spans="1:93" s="112" customFormat="1" ht="56.25" customHeight="1" x14ac:dyDescent="0.25">
      <c r="A61" s="247" t="s">
        <v>69</v>
      </c>
      <c r="B61" s="285" t="s">
        <v>134</v>
      </c>
      <c r="C61" s="255" t="s">
        <v>217</v>
      </c>
      <c r="D61" s="275">
        <v>0</v>
      </c>
      <c r="E61" s="276">
        <f>'Lista de chequeo'!G61:G62</f>
        <v>0</v>
      </c>
      <c r="F61" s="276">
        <f>'Lista de chequeo'!H61:H62</f>
        <v>0</v>
      </c>
      <c r="G61" s="276">
        <f>'Lista de chequeo'!I61:I62</f>
        <v>0</v>
      </c>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row>
    <row r="62" spans="1:93" s="112" customFormat="1" x14ac:dyDescent="0.25">
      <c r="A62" s="247"/>
      <c r="B62" s="252"/>
      <c r="C62" s="255"/>
      <c r="D62" s="243"/>
      <c r="E62" s="274"/>
      <c r="F62" s="274"/>
      <c r="G62" s="274"/>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row>
    <row r="63" spans="1:93" s="112" customFormat="1" ht="57.75" customHeight="1" x14ac:dyDescent="0.25">
      <c r="A63" s="247"/>
      <c r="B63" s="108" t="s">
        <v>160</v>
      </c>
      <c r="C63" s="148" t="s">
        <v>217</v>
      </c>
      <c r="D63" s="106">
        <v>1</v>
      </c>
      <c r="E63" s="187">
        <f>'Lista de chequeo'!G63</f>
        <v>0</v>
      </c>
      <c r="F63" s="187">
        <f>'Lista de chequeo'!H63</f>
        <v>0</v>
      </c>
      <c r="G63" s="187">
        <f>'Lista de chequeo'!I63</f>
        <v>0</v>
      </c>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row>
    <row r="64" spans="1:93" s="112" customFormat="1" ht="42.75" customHeight="1" x14ac:dyDescent="0.25">
      <c r="A64" s="111" t="s">
        <v>70</v>
      </c>
      <c r="B64" s="109" t="s">
        <v>152</v>
      </c>
      <c r="C64" s="148" t="s">
        <v>217</v>
      </c>
      <c r="D64" s="106">
        <v>0</v>
      </c>
      <c r="E64" s="187">
        <f>'Lista de chequeo'!G64</f>
        <v>0</v>
      </c>
      <c r="F64" s="187">
        <f>'Lista de chequeo'!H64</f>
        <v>0</v>
      </c>
      <c r="G64" s="187">
        <f>'Lista de chequeo'!I64</f>
        <v>0</v>
      </c>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row>
    <row r="65" spans="1:93" s="112" customFormat="1" ht="46.5" customHeight="1" x14ac:dyDescent="0.25">
      <c r="A65" s="111" t="s">
        <v>71</v>
      </c>
      <c r="B65" s="109" t="s">
        <v>149</v>
      </c>
      <c r="C65" s="148" t="s">
        <v>217</v>
      </c>
      <c r="D65" s="106">
        <v>0</v>
      </c>
      <c r="E65" s="187">
        <f>'Lista de chequeo'!G65</f>
        <v>0</v>
      </c>
      <c r="F65" s="187">
        <f>'Lista de chequeo'!H65</f>
        <v>0</v>
      </c>
      <c r="G65" s="187">
        <f>'Lista de chequeo'!I65</f>
        <v>0</v>
      </c>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row>
    <row r="66" spans="1:93" s="112" customFormat="1" ht="27" x14ac:dyDescent="0.25">
      <c r="A66" s="111" t="s">
        <v>73</v>
      </c>
      <c r="B66" s="108" t="s">
        <v>151</v>
      </c>
      <c r="C66" s="148" t="s">
        <v>217</v>
      </c>
      <c r="D66" s="106">
        <v>0</v>
      </c>
      <c r="E66" s="187">
        <f>'Lista de chequeo'!G66</f>
        <v>0</v>
      </c>
      <c r="F66" s="187">
        <f>'Lista de chequeo'!H66</f>
        <v>0</v>
      </c>
      <c r="G66" s="187">
        <f>'Lista de chequeo'!I66</f>
        <v>0</v>
      </c>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row>
    <row r="67" spans="1:93" s="112" customFormat="1" ht="68.25" customHeight="1" x14ac:dyDescent="0.25">
      <c r="A67" s="111" t="s">
        <v>72</v>
      </c>
      <c r="B67" s="109" t="s">
        <v>150</v>
      </c>
      <c r="C67" s="148" t="s">
        <v>217</v>
      </c>
      <c r="D67" s="106">
        <v>0</v>
      </c>
      <c r="E67" s="187">
        <f>'Lista de chequeo'!G67</f>
        <v>0</v>
      </c>
      <c r="F67" s="187">
        <f>'Lista de chequeo'!H67</f>
        <v>0</v>
      </c>
      <c r="G67" s="187">
        <f>'Lista de chequeo'!I67</f>
        <v>0</v>
      </c>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row>
    <row r="68" spans="1:93" s="112" customFormat="1" x14ac:dyDescent="0.25">
      <c r="A68" s="260" t="s">
        <v>74</v>
      </c>
      <c r="B68" s="253" t="s">
        <v>153</v>
      </c>
      <c r="C68" s="255" t="s">
        <v>217</v>
      </c>
      <c r="D68" s="262">
        <v>0</v>
      </c>
      <c r="E68" s="286">
        <f>'Lista de chequeo'!G68:G71</f>
        <v>0</v>
      </c>
      <c r="F68" s="286">
        <f>'Lista de chequeo'!H68:H71</f>
        <v>0</v>
      </c>
      <c r="G68" s="286">
        <f>'Lista de chequeo'!I68:I71</f>
        <v>0</v>
      </c>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row>
    <row r="69" spans="1:93" s="112" customFormat="1" ht="39" customHeight="1" x14ac:dyDescent="0.25">
      <c r="A69" s="260"/>
      <c r="B69" s="253"/>
      <c r="C69" s="255"/>
      <c r="D69" s="262"/>
      <c r="E69" s="276"/>
      <c r="F69" s="276"/>
      <c r="G69" s="276"/>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row>
    <row r="70" spans="1:93" s="112" customFormat="1" ht="42.75" customHeight="1" x14ac:dyDescent="0.25">
      <c r="A70" s="260"/>
      <c r="B70" s="253"/>
      <c r="C70" s="255"/>
      <c r="D70" s="262"/>
      <c r="E70" s="276"/>
      <c r="F70" s="276"/>
      <c r="G70" s="276"/>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row>
    <row r="71" spans="1:93" s="112" customFormat="1" ht="47.25" customHeight="1" x14ac:dyDescent="0.25">
      <c r="A71" s="260"/>
      <c r="B71" s="253"/>
      <c r="C71" s="255"/>
      <c r="D71" s="262"/>
      <c r="E71" s="274"/>
      <c r="F71" s="274"/>
      <c r="G71" s="274"/>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row>
    <row r="72" spans="1:93" s="112" customFormat="1" ht="69" customHeight="1" x14ac:dyDescent="0.25">
      <c r="A72" s="247" t="s">
        <v>158</v>
      </c>
      <c r="B72" s="252" t="s">
        <v>155</v>
      </c>
      <c r="C72" s="255" t="s">
        <v>217</v>
      </c>
      <c r="D72" s="243">
        <v>0</v>
      </c>
      <c r="E72" s="286">
        <f>'Lista de chequeo'!G72:G73</f>
        <v>0</v>
      </c>
      <c r="F72" s="286">
        <f>'Lista de chequeo'!H72:H73</f>
        <v>0</v>
      </c>
      <c r="G72" s="286">
        <f>'Lista de chequeo'!I72:I73</f>
        <v>0</v>
      </c>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row>
    <row r="73" spans="1:93" s="112" customFormat="1" ht="58.5" customHeight="1" x14ac:dyDescent="0.25">
      <c r="A73" s="247"/>
      <c r="B73" s="252"/>
      <c r="C73" s="255"/>
      <c r="D73" s="243"/>
      <c r="E73" s="274"/>
      <c r="F73" s="274"/>
      <c r="G73" s="274"/>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row>
    <row r="74" spans="1:93" s="112" customFormat="1" ht="53.25" customHeight="1" x14ac:dyDescent="0.25">
      <c r="A74" s="111" t="s">
        <v>75</v>
      </c>
      <c r="B74" s="108" t="s">
        <v>248</v>
      </c>
      <c r="C74" s="147" t="s">
        <v>217</v>
      </c>
      <c r="D74" s="106">
        <v>0</v>
      </c>
      <c r="E74" s="187">
        <f>'Lista de chequeo'!G74</f>
        <v>0</v>
      </c>
      <c r="F74" s="187">
        <f>'Lista de chequeo'!H74</f>
        <v>0</v>
      </c>
      <c r="G74" s="187">
        <f>'Lista de chequeo'!I74</f>
        <v>0</v>
      </c>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row>
    <row r="75" spans="1:93" s="112" customFormat="1" ht="41.25" customHeight="1" x14ac:dyDescent="0.25">
      <c r="A75" s="247" t="s">
        <v>76</v>
      </c>
      <c r="B75" s="252" t="s">
        <v>246</v>
      </c>
      <c r="C75" s="243" t="s">
        <v>217</v>
      </c>
      <c r="D75" s="243">
        <v>0</v>
      </c>
      <c r="E75" s="286">
        <f>'Lista de chequeo'!G75:G76</f>
        <v>0</v>
      </c>
      <c r="F75" s="286">
        <f>'Lista de chequeo'!H75:H76</f>
        <v>0</v>
      </c>
      <c r="G75" s="286">
        <f>'Lista de chequeo'!I75:I76</f>
        <v>0</v>
      </c>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row>
    <row r="76" spans="1:93" s="112" customFormat="1" ht="35.25" customHeight="1" x14ac:dyDescent="0.25">
      <c r="A76" s="247"/>
      <c r="B76" s="252"/>
      <c r="C76" s="243"/>
      <c r="D76" s="243"/>
      <c r="E76" s="274"/>
      <c r="F76" s="274"/>
      <c r="G76" s="274"/>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row>
    <row r="77" spans="1:93" s="112" customFormat="1" ht="59.25" customHeight="1" x14ac:dyDescent="0.25">
      <c r="A77" s="111" t="s">
        <v>77</v>
      </c>
      <c r="B77" s="108" t="s">
        <v>247</v>
      </c>
      <c r="C77" s="147" t="s">
        <v>217</v>
      </c>
      <c r="D77" s="106">
        <v>0</v>
      </c>
      <c r="E77" s="187">
        <f>'Lista de chequeo'!G77</f>
        <v>0</v>
      </c>
      <c r="F77" s="187">
        <f>'Lista de chequeo'!H77</f>
        <v>0</v>
      </c>
      <c r="G77" s="187">
        <f>'Lista de chequeo'!I77</f>
        <v>0</v>
      </c>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row>
    <row r="78" spans="1:93" s="52" customFormat="1" ht="76.5" customHeight="1" x14ac:dyDescent="0.25">
      <c r="A78" s="111" t="s">
        <v>249</v>
      </c>
      <c r="B78" s="108" t="s">
        <v>161</v>
      </c>
      <c r="C78" s="147" t="s">
        <v>217</v>
      </c>
      <c r="D78" s="106">
        <v>1</v>
      </c>
      <c r="E78" s="187">
        <f>'Lista de chequeo'!G78</f>
        <v>0</v>
      </c>
      <c r="F78" s="187">
        <f>'Lista de chequeo'!H78</f>
        <v>0</v>
      </c>
      <c r="G78" s="187">
        <f>'Lista de chequeo'!I78</f>
        <v>0</v>
      </c>
    </row>
    <row r="79" spans="1:93" s="52" customFormat="1" ht="162.75" customHeight="1" x14ac:dyDescent="0.25">
      <c r="A79" s="111" t="s">
        <v>178</v>
      </c>
      <c r="B79" s="108" t="s">
        <v>179</v>
      </c>
      <c r="C79" s="147" t="s">
        <v>217</v>
      </c>
      <c r="D79" s="106">
        <v>3</v>
      </c>
      <c r="E79" s="187">
        <f>'Lista de chequeo'!G79</f>
        <v>0</v>
      </c>
      <c r="F79" s="187">
        <f>'Lista de chequeo'!H79</f>
        <v>0</v>
      </c>
      <c r="G79" s="187">
        <f>'Lista de chequeo'!I79</f>
        <v>0</v>
      </c>
    </row>
    <row r="80" spans="1:93" s="52" customFormat="1" ht="104.25" customHeight="1" x14ac:dyDescent="0.25">
      <c r="A80" s="111" t="s">
        <v>180</v>
      </c>
      <c r="B80" s="108" t="s">
        <v>181</v>
      </c>
      <c r="C80" s="147" t="s">
        <v>217</v>
      </c>
      <c r="D80" s="106">
        <v>3</v>
      </c>
      <c r="E80" s="187">
        <f>'Lista de chequeo'!G80</f>
        <v>0</v>
      </c>
      <c r="F80" s="187">
        <f>'Lista de chequeo'!H80</f>
        <v>0</v>
      </c>
      <c r="G80" s="187">
        <f>'Lista de chequeo'!I80</f>
        <v>0</v>
      </c>
    </row>
    <row r="81" spans="1:93" s="52" customFormat="1" ht="97.5" customHeight="1" x14ac:dyDescent="0.25">
      <c r="A81" s="111" t="s">
        <v>182</v>
      </c>
      <c r="B81" s="108" t="s">
        <v>183</v>
      </c>
      <c r="C81" s="147" t="s">
        <v>217</v>
      </c>
      <c r="D81" s="106">
        <v>3</v>
      </c>
      <c r="E81" s="187">
        <f>'Lista de chequeo'!G81</f>
        <v>0</v>
      </c>
      <c r="F81" s="187">
        <f>'Lista de chequeo'!H81</f>
        <v>0</v>
      </c>
      <c r="G81" s="187">
        <f>'Lista de chequeo'!I81</f>
        <v>0</v>
      </c>
    </row>
    <row r="82" spans="1:93" s="52" customFormat="1" ht="97.5" customHeight="1" x14ac:dyDescent="0.25">
      <c r="A82" s="111" t="s">
        <v>252</v>
      </c>
      <c r="B82" s="108" t="s">
        <v>254</v>
      </c>
      <c r="C82" s="147" t="s">
        <v>217</v>
      </c>
      <c r="D82" s="106">
        <v>6</v>
      </c>
      <c r="E82" s="187">
        <f>'Lista de chequeo'!G82</f>
        <v>0</v>
      </c>
      <c r="F82" s="187">
        <f>'Lista de chequeo'!H82</f>
        <v>0</v>
      </c>
      <c r="G82" s="187">
        <f>'Lista de chequeo'!I82</f>
        <v>0</v>
      </c>
    </row>
    <row r="83" spans="1:93" s="52" customFormat="1" ht="97.5" customHeight="1" x14ac:dyDescent="0.25">
      <c r="A83" s="111" t="s">
        <v>253</v>
      </c>
      <c r="B83" s="169" t="s">
        <v>255</v>
      </c>
      <c r="C83" s="147" t="s">
        <v>217</v>
      </c>
      <c r="D83" s="170">
        <v>9</v>
      </c>
      <c r="E83" s="187">
        <f>'Lista de chequeo'!G83</f>
        <v>0</v>
      </c>
      <c r="F83" s="187">
        <f>'Lista de chequeo'!H83</f>
        <v>0</v>
      </c>
      <c r="G83" s="187">
        <f>'Lista de chequeo'!I83</f>
        <v>0</v>
      </c>
    </row>
    <row r="84" spans="1:93" s="60" customFormat="1" ht="12.75" customHeight="1" x14ac:dyDescent="0.25">
      <c r="A84" s="177"/>
      <c r="B84" s="166" t="s">
        <v>80</v>
      </c>
      <c r="C84" s="149"/>
      <c r="D84" s="166"/>
      <c r="E84" s="203"/>
      <c r="F84" s="203"/>
      <c r="G84" s="203"/>
    </row>
    <row r="85" spans="1:93" s="112" customFormat="1" ht="73.5" customHeight="1" x14ac:dyDescent="0.25">
      <c r="A85" s="247" t="s">
        <v>81</v>
      </c>
      <c r="B85" s="287" t="s">
        <v>259</v>
      </c>
      <c r="C85" s="243" t="s">
        <v>217</v>
      </c>
      <c r="D85" s="275">
        <v>0</v>
      </c>
      <c r="E85" s="276">
        <f>'Lista de chequeo'!G85:G86</f>
        <v>0</v>
      </c>
      <c r="F85" s="276">
        <f>'Lista de chequeo'!H85:H86</f>
        <v>0</v>
      </c>
      <c r="G85" s="276">
        <f>'Lista de chequeo'!I85:I86</f>
        <v>0</v>
      </c>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row>
    <row r="86" spans="1:93" s="52" customFormat="1" ht="126" customHeight="1" x14ac:dyDescent="0.25">
      <c r="A86" s="247"/>
      <c r="B86" s="259"/>
      <c r="C86" s="243"/>
      <c r="D86" s="243"/>
      <c r="E86" s="274"/>
      <c r="F86" s="274"/>
      <c r="G86" s="274"/>
    </row>
    <row r="87" spans="1:93" s="52" customFormat="1" ht="46.5" customHeight="1" x14ac:dyDescent="0.25">
      <c r="A87" s="247" t="s">
        <v>82</v>
      </c>
      <c r="B87" s="258" t="s">
        <v>261</v>
      </c>
      <c r="C87" s="243" t="s">
        <v>55</v>
      </c>
      <c r="D87" s="243">
        <v>0</v>
      </c>
      <c r="E87" s="276">
        <f>'Lista de chequeo'!G87:G88</f>
        <v>0</v>
      </c>
      <c r="F87" s="276">
        <f>'Lista de chequeo'!H87:H88</f>
        <v>0</v>
      </c>
      <c r="G87" s="276">
        <f>'Lista de chequeo'!I87:I88</f>
        <v>0</v>
      </c>
    </row>
    <row r="88" spans="1:93" s="52" customFormat="1" ht="112.5" customHeight="1" x14ac:dyDescent="0.25">
      <c r="A88" s="247"/>
      <c r="B88" s="258"/>
      <c r="C88" s="243"/>
      <c r="D88" s="243"/>
      <c r="E88" s="274"/>
      <c r="F88" s="274"/>
      <c r="G88" s="274"/>
    </row>
    <row r="89" spans="1:93" s="112" customFormat="1" ht="58.5" customHeight="1" x14ac:dyDescent="0.25">
      <c r="A89" s="247" t="s">
        <v>83</v>
      </c>
      <c r="B89" s="252" t="s">
        <v>262</v>
      </c>
      <c r="C89" s="243" t="s">
        <v>217</v>
      </c>
      <c r="D89" s="243">
        <v>0</v>
      </c>
      <c r="E89" s="187">
        <f>'Lista de chequeo'!G89</f>
        <v>0</v>
      </c>
      <c r="F89" s="187">
        <f>'Lista de chequeo'!H89</f>
        <v>0</v>
      </c>
      <c r="G89" s="187">
        <f>'Lista de chequeo'!I89</f>
        <v>0</v>
      </c>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row>
    <row r="90" spans="1:93" s="112" customFormat="1" ht="57.75" customHeight="1" x14ac:dyDescent="0.25">
      <c r="A90" s="247"/>
      <c r="B90" s="252"/>
      <c r="C90" s="243"/>
      <c r="D90" s="243"/>
      <c r="E90" s="187">
        <f>'Lista de chequeo'!G90</f>
        <v>0</v>
      </c>
      <c r="F90" s="187">
        <f>'Lista de chequeo'!H90</f>
        <v>0</v>
      </c>
      <c r="G90" s="187">
        <f>'Lista de chequeo'!I90</f>
        <v>0</v>
      </c>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row>
    <row r="91" spans="1:93" s="112" customFormat="1" ht="28.5" customHeight="1" x14ac:dyDescent="0.25">
      <c r="A91" s="247" t="s">
        <v>79</v>
      </c>
      <c r="B91" s="252" t="s">
        <v>263</v>
      </c>
      <c r="C91" s="243" t="s">
        <v>217</v>
      </c>
      <c r="D91" s="243">
        <v>0</v>
      </c>
      <c r="E91" s="286">
        <f>'Lista de chequeo'!G91:G94</f>
        <v>0</v>
      </c>
      <c r="F91" s="286">
        <f>'Lista de chequeo'!H91:H94</f>
        <v>0</v>
      </c>
      <c r="G91" s="286">
        <f>'Lista de chequeo'!I91:I94</f>
        <v>0</v>
      </c>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row>
    <row r="92" spans="1:93" s="112" customFormat="1" ht="42" customHeight="1" x14ac:dyDescent="0.25">
      <c r="A92" s="247"/>
      <c r="B92" s="252"/>
      <c r="C92" s="243"/>
      <c r="D92" s="243"/>
      <c r="E92" s="276"/>
      <c r="F92" s="276"/>
      <c r="G92" s="276"/>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row>
    <row r="93" spans="1:93" s="112" customFormat="1" ht="65.25" customHeight="1" x14ac:dyDescent="0.25">
      <c r="A93" s="247"/>
      <c r="B93" s="252"/>
      <c r="C93" s="243"/>
      <c r="D93" s="243"/>
      <c r="E93" s="276"/>
      <c r="F93" s="276"/>
      <c r="G93" s="276"/>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row>
    <row r="94" spans="1:93" s="112" customFormat="1" ht="45.75" customHeight="1" x14ac:dyDescent="0.25">
      <c r="A94" s="247"/>
      <c r="B94" s="252"/>
      <c r="C94" s="243"/>
      <c r="D94" s="243"/>
      <c r="E94" s="274"/>
      <c r="F94" s="274"/>
      <c r="G94" s="274"/>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row>
    <row r="95" spans="1:93" s="112" customFormat="1" ht="60.75" customHeight="1" x14ac:dyDescent="0.25">
      <c r="A95" s="111" t="s">
        <v>84</v>
      </c>
      <c r="B95" s="108" t="s">
        <v>264</v>
      </c>
      <c r="C95" s="147" t="s">
        <v>217</v>
      </c>
      <c r="D95" s="106">
        <v>0</v>
      </c>
      <c r="E95" s="187">
        <f>'Lista de chequeo'!G95</f>
        <v>0</v>
      </c>
      <c r="F95" s="187">
        <f>'Lista de chequeo'!H95</f>
        <v>0</v>
      </c>
      <c r="G95" s="187">
        <f>'Lista de chequeo'!I95</f>
        <v>0</v>
      </c>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row>
    <row r="96" spans="1:93" s="52" customFormat="1" ht="59.25" customHeight="1" x14ac:dyDescent="0.25">
      <c r="A96" s="111" t="s">
        <v>184</v>
      </c>
      <c r="B96" s="108" t="s">
        <v>185</v>
      </c>
      <c r="C96" s="147" t="s">
        <v>217</v>
      </c>
      <c r="D96" s="106">
        <v>3</v>
      </c>
      <c r="E96" s="187">
        <f>'Lista de chequeo'!G96</f>
        <v>0</v>
      </c>
      <c r="F96" s="187">
        <f>'Lista de chequeo'!H96</f>
        <v>0</v>
      </c>
      <c r="G96" s="187">
        <f>'Lista de chequeo'!I96</f>
        <v>0</v>
      </c>
    </row>
    <row r="97" spans="1:93" s="52" customFormat="1" ht="55.5" customHeight="1" x14ac:dyDescent="0.25">
      <c r="A97" s="111" t="s">
        <v>186</v>
      </c>
      <c r="B97" s="108" t="s">
        <v>187</v>
      </c>
      <c r="C97" s="147" t="s">
        <v>217</v>
      </c>
      <c r="D97" s="106">
        <v>3</v>
      </c>
      <c r="E97" s="187">
        <f>'Lista de chequeo'!G97</f>
        <v>0</v>
      </c>
      <c r="F97" s="187">
        <f>'Lista de chequeo'!H97</f>
        <v>0</v>
      </c>
      <c r="G97" s="187">
        <f>'Lista de chequeo'!I97</f>
        <v>0</v>
      </c>
    </row>
    <row r="98" spans="1:93" s="52" customFormat="1" ht="124.5" customHeight="1" x14ac:dyDescent="0.25">
      <c r="A98" s="111" t="s">
        <v>78</v>
      </c>
      <c r="B98" s="108" t="s">
        <v>188</v>
      </c>
      <c r="C98" s="147" t="s">
        <v>217</v>
      </c>
      <c r="D98" s="106">
        <v>3</v>
      </c>
      <c r="E98" s="187">
        <f>'Lista de chequeo'!G98</f>
        <v>0</v>
      </c>
      <c r="F98" s="187">
        <f>'Lista de chequeo'!H98</f>
        <v>0</v>
      </c>
      <c r="G98" s="187">
        <f>'Lista de chequeo'!I98</f>
        <v>0</v>
      </c>
    </row>
    <row r="99" spans="1:93" s="52" customFormat="1" ht="55.5" customHeight="1" x14ac:dyDescent="0.25">
      <c r="A99" s="111" t="s">
        <v>189</v>
      </c>
      <c r="B99" s="108" t="s">
        <v>266</v>
      </c>
      <c r="C99" s="147" t="s">
        <v>217</v>
      </c>
      <c r="D99" s="106">
        <v>3</v>
      </c>
      <c r="E99" s="187">
        <f>'Lista de chequeo'!G99</f>
        <v>0</v>
      </c>
      <c r="F99" s="187">
        <f>'Lista de chequeo'!H99</f>
        <v>0</v>
      </c>
      <c r="G99" s="187">
        <f>'Lista de chequeo'!I99</f>
        <v>0</v>
      </c>
    </row>
    <row r="100" spans="1:93" s="52" customFormat="1" ht="72" customHeight="1" x14ac:dyDescent="0.25">
      <c r="A100" s="111" t="s">
        <v>267</v>
      </c>
      <c r="B100" s="108" t="s">
        <v>465</v>
      </c>
      <c r="C100" s="147" t="s">
        <v>217</v>
      </c>
      <c r="D100" s="106">
        <v>6</v>
      </c>
      <c r="E100" s="187">
        <f>'Lista de chequeo'!G100</f>
        <v>0</v>
      </c>
      <c r="F100" s="187">
        <f>'Lista de chequeo'!H100</f>
        <v>0</v>
      </c>
      <c r="G100" s="187">
        <f>'Lista de chequeo'!I100</f>
        <v>0</v>
      </c>
    </row>
    <row r="101" spans="1:93" s="52" customFormat="1" ht="55.5" customHeight="1" x14ac:dyDescent="0.25">
      <c r="A101" s="111" t="s">
        <v>85</v>
      </c>
      <c r="B101" s="169" t="s">
        <v>268</v>
      </c>
      <c r="C101" s="147" t="s">
        <v>217</v>
      </c>
      <c r="D101" s="170">
        <v>6</v>
      </c>
      <c r="E101" s="187">
        <f>'Lista de chequeo'!G101</f>
        <v>0</v>
      </c>
      <c r="F101" s="187">
        <f>'Lista de chequeo'!H101</f>
        <v>0</v>
      </c>
      <c r="G101" s="187">
        <f>'Lista de chequeo'!I101</f>
        <v>0</v>
      </c>
    </row>
    <row r="102" spans="1:93" s="52" customFormat="1" ht="12.75" customHeight="1" x14ac:dyDescent="0.25">
      <c r="A102" s="178"/>
      <c r="B102" s="166" t="s">
        <v>86</v>
      </c>
      <c r="C102" s="152"/>
      <c r="D102" s="166"/>
      <c r="E102" s="203"/>
      <c r="F102" s="203"/>
      <c r="G102" s="203"/>
    </row>
    <row r="103" spans="1:93" s="112" customFormat="1" ht="36" x14ac:dyDescent="0.25">
      <c r="A103" s="111" t="s">
        <v>87</v>
      </c>
      <c r="B103" s="172" t="s">
        <v>269</v>
      </c>
      <c r="C103" s="147" t="s">
        <v>270</v>
      </c>
      <c r="D103" s="179">
        <v>0</v>
      </c>
      <c r="E103" s="187">
        <f>'Lista de chequeo'!G103</f>
        <v>0</v>
      </c>
      <c r="F103" s="187">
        <f>'Lista de chequeo'!H103</f>
        <v>0</v>
      </c>
      <c r="G103" s="187">
        <f>'Lista de chequeo'!I103</f>
        <v>0</v>
      </c>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row>
    <row r="104" spans="1:93" s="112" customFormat="1" ht="39" customHeight="1" x14ac:dyDescent="0.25">
      <c r="A104" s="247" t="s">
        <v>88</v>
      </c>
      <c r="B104" s="252" t="s">
        <v>271</v>
      </c>
      <c r="C104" s="243" t="s">
        <v>270</v>
      </c>
      <c r="D104" s="243">
        <v>0</v>
      </c>
      <c r="E104" s="276">
        <f>'Lista de chequeo'!G104:G105</f>
        <v>0</v>
      </c>
      <c r="F104" s="276">
        <f>'Lista de chequeo'!H104:H105</f>
        <v>0</v>
      </c>
      <c r="G104" s="276">
        <f>'Lista de chequeo'!I104:I105</f>
        <v>0</v>
      </c>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row>
    <row r="105" spans="1:93" s="112" customFormat="1" ht="43.5" customHeight="1" x14ac:dyDescent="0.25">
      <c r="A105" s="247"/>
      <c r="B105" s="252"/>
      <c r="C105" s="243"/>
      <c r="D105" s="243"/>
      <c r="E105" s="274"/>
      <c r="F105" s="274"/>
      <c r="G105" s="274"/>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row>
    <row r="106" spans="1:93" s="112" customFormat="1" ht="67.5" customHeight="1" x14ac:dyDescent="0.25">
      <c r="A106" s="247" t="s">
        <v>89</v>
      </c>
      <c r="B106" s="252" t="s">
        <v>272</v>
      </c>
      <c r="C106" s="243" t="s">
        <v>270</v>
      </c>
      <c r="D106" s="243">
        <v>0</v>
      </c>
      <c r="E106" s="276">
        <f>'Lista de chequeo'!G106:G107</f>
        <v>0</v>
      </c>
      <c r="F106" s="276">
        <f>'Lista de chequeo'!H106:H107</f>
        <v>0</v>
      </c>
      <c r="G106" s="276">
        <f>'Lista de chequeo'!I106:I107</f>
        <v>0</v>
      </c>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row>
    <row r="107" spans="1:93" s="112" customFormat="1" ht="18" customHeight="1" x14ac:dyDescent="0.25">
      <c r="A107" s="247"/>
      <c r="B107" s="288"/>
      <c r="C107" s="243"/>
      <c r="D107" s="289"/>
      <c r="E107" s="274"/>
      <c r="F107" s="274"/>
      <c r="G107" s="274"/>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row>
    <row r="108" spans="1:93" s="52" customFormat="1" ht="21.75" customHeight="1" x14ac:dyDescent="0.25">
      <c r="A108" s="178"/>
      <c r="B108" s="176" t="s">
        <v>275</v>
      </c>
      <c r="C108" s="154"/>
      <c r="D108" s="176"/>
      <c r="E108" s="204"/>
      <c r="F108" s="204"/>
      <c r="G108" s="204"/>
    </row>
    <row r="109" spans="1:93" ht="13.5" customHeight="1" x14ac:dyDescent="0.25">
      <c r="A109" s="180"/>
      <c r="B109" s="176" t="s">
        <v>276</v>
      </c>
      <c r="C109" s="154"/>
      <c r="D109" s="176"/>
      <c r="E109" s="204"/>
      <c r="F109" s="204"/>
      <c r="G109" s="204"/>
    </row>
    <row r="110" spans="1:93" s="52" customFormat="1" ht="92.25" customHeight="1" x14ac:dyDescent="0.25">
      <c r="A110" s="111" t="s">
        <v>190</v>
      </c>
      <c r="B110" s="172" t="s">
        <v>278</v>
      </c>
      <c r="C110" s="147" t="s">
        <v>217</v>
      </c>
      <c r="D110" s="179">
        <v>3</v>
      </c>
      <c r="E110" s="187">
        <f>'Lista de chequeo'!G110</f>
        <v>0</v>
      </c>
      <c r="F110" s="187">
        <f>'Lista de chequeo'!H110</f>
        <v>0</v>
      </c>
      <c r="G110" s="187">
        <f>'Lista de chequeo'!I110</f>
        <v>0</v>
      </c>
    </row>
    <row r="111" spans="1:93" s="52" customFormat="1" ht="111.75" customHeight="1" x14ac:dyDescent="0.25">
      <c r="A111" s="111" t="s">
        <v>190</v>
      </c>
      <c r="B111" s="169" t="s">
        <v>277</v>
      </c>
      <c r="C111" s="147" t="s">
        <v>55</v>
      </c>
      <c r="D111" s="170">
        <v>6</v>
      </c>
      <c r="E111" s="187">
        <f>'Lista de chequeo'!G111</f>
        <v>0</v>
      </c>
      <c r="F111" s="187">
        <f>'Lista de chequeo'!H111</f>
        <v>0</v>
      </c>
      <c r="G111" s="187">
        <f>'Lista de chequeo'!I111</f>
        <v>0</v>
      </c>
    </row>
    <row r="112" spans="1:93" ht="13.5" customHeight="1" x14ac:dyDescent="0.25">
      <c r="A112" s="180"/>
      <c r="B112" s="176" t="s">
        <v>90</v>
      </c>
      <c r="C112" s="154"/>
      <c r="D112" s="176"/>
      <c r="E112" s="204"/>
      <c r="F112" s="204"/>
      <c r="G112" s="204"/>
    </row>
    <row r="113" spans="1:93" s="52" customFormat="1" ht="60" customHeight="1" x14ac:dyDescent="0.25">
      <c r="A113" s="111" t="s">
        <v>91</v>
      </c>
      <c r="B113" s="172" t="s">
        <v>279</v>
      </c>
      <c r="C113" s="147" t="s">
        <v>55</v>
      </c>
      <c r="D113" s="179">
        <v>0</v>
      </c>
      <c r="E113" s="187">
        <f>'Lista de chequeo'!G113</f>
        <v>0</v>
      </c>
      <c r="F113" s="187">
        <f>'Lista de chequeo'!H113</f>
        <v>0</v>
      </c>
      <c r="G113" s="187">
        <f>'Lista de chequeo'!I113</f>
        <v>0</v>
      </c>
    </row>
    <row r="114" spans="1:93" s="52" customFormat="1" ht="49.5" customHeight="1" x14ac:dyDescent="0.25">
      <c r="A114" s="111" t="s">
        <v>92</v>
      </c>
      <c r="B114" s="108" t="s">
        <v>280</v>
      </c>
      <c r="C114" s="147" t="s">
        <v>55</v>
      </c>
      <c r="D114" s="106">
        <v>0</v>
      </c>
      <c r="E114" s="187">
        <f>'Lista de chequeo'!G114</f>
        <v>0</v>
      </c>
      <c r="F114" s="187">
        <f>'Lista de chequeo'!H114</f>
        <v>0</v>
      </c>
      <c r="G114" s="187">
        <f>'Lista de chequeo'!I114</f>
        <v>0</v>
      </c>
    </row>
    <row r="115" spans="1:93" s="52" customFormat="1" ht="117" customHeight="1" x14ac:dyDescent="0.25">
      <c r="A115" s="247" t="s">
        <v>93</v>
      </c>
      <c r="B115" s="252" t="s">
        <v>284</v>
      </c>
      <c r="C115" s="243" t="s">
        <v>55</v>
      </c>
      <c r="D115" s="243">
        <v>0</v>
      </c>
      <c r="E115" s="286">
        <f>'Lista de chequeo'!G111:G117</f>
        <v>0</v>
      </c>
      <c r="F115" s="286">
        <f>'Lista de chequeo'!H111:H117</f>
        <v>0</v>
      </c>
      <c r="G115" s="286">
        <f>'Lista de chequeo'!I111:I117</f>
        <v>0</v>
      </c>
    </row>
    <row r="116" spans="1:93" s="52" customFormat="1" ht="78.75" customHeight="1" x14ac:dyDescent="0.25">
      <c r="A116" s="247"/>
      <c r="B116" s="252"/>
      <c r="C116" s="243"/>
      <c r="D116" s="243"/>
      <c r="E116" s="276"/>
      <c r="F116" s="276"/>
      <c r="G116" s="276"/>
    </row>
    <row r="117" spans="1:93" s="52" customFormat="1" ht="60.75" customHeight="1" x14ac:dyDescent="0.25">
      <c r="A117" s="247"/>
      <c r="B117" s="252"/>
      <c r="C117" s="243"/>
      <c r="D117" s="243"/>
      <c r="E117" s="274"/>
      <c r="F117" s="274"/>
      <c r="G117" s="274"/>
    </row>
    <row r="118" spans="1:93" s="52" customFormat="1" ht="43.5" customHeight="1" x14ac:dyDescent="0.25">
      <c r="A118" s="111" t="s">
        <v>94</v>
      </c>
      <c r="B118" s="108" t="s">
        <v>286</v>
      </c>
      <c r="C118" s="147" t="s">
        <v>55</v>
      </c>
      <c r="D118" s="106">
        <v>0</v>
      </c>
      <c r="E118" s="187">
        <f>'Lista de chequeo'!G118</f>
        <v>0</v>
      </c>
      <c r="F118" s="187">
        <f>'Lista de chequeo'!H118</f>
        <v>0</v>
      </c>
      <c r="G118" s="187">
        <f>'Lista de chequeo'!I118</f>
        <v>0</v>
      </c>
    </row>
    <row r="119" spans="1:93" s="52" customFormat="1" ht="45.75" customHeight="1" x14ac:dyDescent="0.25">
      <c r="A119" s="111" t="s">
        <v>96</v>
      </c>
      <c r="B119" s="108" t="s">
        <v>288</v>
      </c>
      <c r="C119" s="147" t="s">
        <v>55</v>
      </c>
      <c r="D119" s="106">
        <v>0</v>
      </c>
      <c r="E119" s="187">
        <f>'Lista de chequeo'!G119</f>
        <v>0</v>
      </c>
      <c r="F119" s="187">
        <f>'Lista de chequeo'!H119</f>
        <v>0</v>
      </c>
      <c r="G119" s="187">
        <f>'Lista de chequeo'!I119</f>
        <v>0</v>
      </c>
    </row>
    <row r="120" spans="1:93" s="52" customFormat="1" ht="40.5" customHeight="1" x14ac:dyDescent="0.25">
      <c r="A120" s="111" t="s">
        <v>95</v>
      </c>
      <c r="B120" s="108" t="s">
        <v>290</v>
      </c>
      <c r="C120" s="147" t="s">
        <v>55</v>
      </c>
      <c r="D120" s="106">
        <v>0</v>
      </c>
      <c r="E120" s="187">
        <f>'Lista de chequeo'!G120</f>
        <v>0</v>
      </c>
      <c r="F120" s="187">
        <f>'Lista de chequeo'!H120</f>
        <v>0</v>
      </c>
      <c r="G120" s="187">
        <f>'Lista de chequeo'!I120</f>
        <v>0</v>
      </c>
    </row>
    <row r="121" spans="1:93" s="112" customFormat="1" ht="135.75" customHeight="1" x14ac:dyDescent="0.25">
      <c r="A121" s="111" t="s">
        <v>97</v>
      </c>
      <c r="B121" s="108" t="s">
        <v>292</v>
      </c>
      <c r="C121" s="147" t="s">
        <v>217</v>
      </c>
      <c r="D121" s="106">
        <v>1</v>
      </c>
      <c r="E121" s="187">
        <f>'Lista de chequeo'!G121</f>
        <v>0</v>
      </c>
      <c r="F121" s="187">
        <f>'Lista de chequeo'!H121</f>
        <v>0</v>
      </c>
      <c r="G121" s="187">
        <f>'Lista de chequeo'!I121</f>
        <v>0</v>
      </c>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row>
    <row r="122" spans="1:93" s="52" customFormat="1" ht="81.75" customHeight="1" x14ac:dyDescent="0.25">
      <c r="A122" s="111" t="s">
        <v>293</v>
      </c>
      <c r="B122" s="108" t="s">
        <v>295</v>
      </c>
      <c r="C122" s="147" t="s">
        <v>217</v>
      </c>
      <c r="D122" s="106">
        <v>1</v>
      </c>
      <c r="E122" s="187">
        <f>'Lista de chequeo'!G122</f>
        <v>0</v>
      </c>
      <c r="F122" s="187">
        <f>'Lista de chequeo'!H122</f>
        <v>0</v>
      </c>
      <c r="G122" s="187">
        <f>'Lista de chequeo'!I122</f>
        <v>0</v>
      </c>
    </row>
    <row r="123" spans="1:93" s="52" customFormat="1" ht="163.5" customHeight="1" x14ac:dyDescent="0.25">
      <c r="A123" s="111" t="s">
        <v>162</v>
      </c>
      <c r="B123" s="108" t="s">
        <v>163</v>
      </c>
      <c r="C123" s="147" t="s">
        <v>217</v>
      </c>
      <c r="D123" s="106">
        <v>1</v>
      </c>
      <c r="E123" s="187">
        <f>'Lista de chequeo'!G123</f>
        <v>0</v>
      </c>
      <c r="F123" s="187">
        <f>'Lista de chequeo'!H123</f>
        <v>0</v>
      </c>
      <c r="G123" s="187">
        <f>'Lista de chequeo'!I123</f>
        <v>0</v>
      </c>
    </row>
    <row r="124" spans="1:93" s="52" customFormat="1" ht="134.25" customHeight="1" x14ac:dyDescent="0.25">
      <c r="A124" s="111" t="s">
        <v>299</v>
      </c>
      <c r="B124" s="108" t="s">
        <v>298</v>
      </c>
      <c r="C124" s="147" t="s">
        <v>217</v>
      </c>
      <c r="D124" s="106">
        <v>1</v>
      </c>
      <c r="E124" s="187">
        <f>'Lista de chequeo'!G124</f>
        <v>0</v>
      </c>
      <c r="F124" s="187">
        <f>'Lista de chequeo'!H124</f>
        <v>0</v>
      </c>
      <c r="G124" s="187">
        <f>'Lista de chequeo'!I124</f>
        <v>0</v>
      </c>
    </row>
    <row r="125" spans="1:93" s="52" customFormat="1" ht="75.75" customHeight="1" x14ac:dyDescent="0.25">
      <c r="A125" s="111" t="s">
        <v>191</v>
      </c>
      <c r="B125" s="108" t="s">
        <v>192</v>
      </c>
      <c r="C125" s="147" t="s">
        <v>210</v>
      </c>
      <c r="D125" s="106">
        <v>3</v>
      </c>
      <c r="E125" s="187">
        <f>'Lista de chequeo'!G125</f>
        <v>0</v>
      </c>
      <c r="F125" s="187">
        <f>'Lista de chequeo'!H125</f>
        <v>0</v>
      </c>
      <c r="G125" s="187">
        <f>'Lista de chequeo'!I125</f>
        <v>0</v>
      </c>
    </row>
    <row r="126" spans="1:93" s="52" customFormat="1" ht="32.25" x14ac:dyDescent="0.25">
      <c r="A126" s="111" t="s">
        <v>98</v>
      </c>
      <c r="B126" s="108" t="s">
        <v>193</v>
      </c>
      <c r="C126" s="147" t="s">
        <v>210</v>
      </c>
      <c r="D126" s="106">
        <v>3</v>
      </c>
      <c r="E126" s="187">
        <f>'Lista de chequeo'!G126</f>
        <v>0</v>
      </c>
      <c r="F126" s="187">
        <f>'Lista de chequeo'!H126</f>
        <v>0</v>
      </c>
      <c r="G126" s="187">
        <f>'Lista de chequeo'!I126</f>
        <v>0</v>
      </c>
    </row>
    <row r="127" spans="1:93" s="52" customFormat="1" ht="32.25" x14ac:dyDescent="0.25">
      <c r="A127" s="111" t="s">
        <v>194</v>
      </c>
      <c r="B127" s="108" t="s">
        <v>195</v>
      </c>
      <c r="C127" s="147" t="s">
        <v>55</v>
      </c>
      <c r="D127" s="106">
        <v>3</v>
      </c>
      <c r="E127" s="187">
        <f>'Lista de chequeo'!G127</f>
        <v>0</v>
      </c>
      <c r="F127" s="187">
        <f>'Lista de chequeo'!H127</f>
        <v>0</v>
      </c>
      <c r="G127" s="187">
        <f>'Lista de chequeo'!I127</f>
        <v>0</v>
      </c>
    </row>
    <row r="128" spans="1:93" ht="12.75" customHeight="1" x14ac:dyDescent="0.25">
      <c r="A128" s="98"/>
      <c r="B128" s="153" t="s">
        <v>99</v>
      </c>
      <c r="C128" s="154"/>
      <c r="D128" s="154"/>
      <c r="E128" s="205"/>
      <c r="F128" s="205"/>
      <c r="G128" s="205"/>
    </row>
    <row r="129" spans="1:93" s="52" customFormat="1" ht="68.25" customHeight="1" x14ac:dyDescent="0.25">
      <c r="A129" s="111" t="s">
        <v>100</v>
      </c>
      <c r="B129" s="108" t="s">
        <v>304</v>
      </c>
      <c r="C129" s="147" t="s">
        <v>217</v>
      </c>
      <c r="D129" s="106">
        <v>0</v>
      </c>
      <c r="E129" s="187">
        <f>'Lista de chequeo'!G129</f>
        <v>0</v>
      </c>
      <c r="F129" s="187">
        <f>'Lista de chequeo'!H129</f>
        <v>0</v>
      </c>
      <c r="G129" s="187">
        <f>'Lista de chequeo'!I129</f>
        <v>0</v>
      </c>
    </row>
    <row r="130" spans="1:93" s="52" customFormat="1" ht="62.25" customHeight="1" x14ac:dyDescent="0.25">
      <c r="A130" s="111" t="s">
        <v>101</v>
      </c>
      <c r="B130" s="108" t="s">
        <v>306</v>
      </c>
      <c r="C130" s="147" t="s">
        <v>217</v>
      </c>
      <c r="D130" s="106">
        <v>0</v>
      </c>
      <c r="E130" s="187">
        <f>'Lista de chequeo'!G130</f>
        <v>0</v>
      </c>
      <c r="F130" s="187">
        <f>'Lista de chequeo'!H130</f>
        <v>0</v>
      </c>
      <c r="G130" s="187">
        <f>'Lista de chequeo'!I130</f>
        <v>0</v>
      </c>
    </row>
    <row r="131" spans="1:93" s="52" customFormat="1" ht="85.5" customHeight="1" x14ac:dyDescent="0.25">
      <c r="A131" s="111" t="s">
        <v>302</v>
      </c>
      <c r="B131" s="108" t="s">
        <v>308</v>
      </c>
      <c r="C131" s="147" t="s">
        <v>217</v>
      </c>
      <c r="D131" s="106">
        <v>3</v>
      </c>
      <c r="E131" s="187">
        <f>'Lista de chequeo'!G131</f>
        <v>0</v>
      </c>
      <c r="F131" s="187">
        <f>'Lista de chequeo'!H131</f>
        <v>0</v>
      </c>
      <c r="G131" s="187">
        <f>'Lista de chequeo'!I131</f>
        <v>0</v>
      </c>
    </row>
    <row r="132" spans="1:93" s="52" customFormat="1" ht="54" customHeight="1" x14ac:dyDescent="0.25">
      <c r="A132" s="111" t="s">
        <v>303</v>
      </c>
      <c r="B132" s="108" t="s">
        <v>307</v>
      </c>
      <c r="C132" s="147" t="s">
        <v>217</v>
      </c>
      <c r="D132" s="106">
        <v>3</v>
      </c>
      <c r="E132" s="187">
        <f>'Lista de chequeo'!G132</f>
        <v>0</v>
      </c>
      <c r="F132" s="187">
        <f>'Lista de chequeo'!H132</f>
        <v>0</v>
      </c>
      <c r="G132" s="187">
        <f>'Lista de chequeo'!I132</f>
        <v>0</v>
      </c>
    </row>
    <row r="133" spans="1:93" ht="12.75" customHeight="1" x14ac:dyDescent="0.25">
      <c r="A133" s="98"/>
      <c r="B133" s="153" t="s">
        <v>102</v>
      </c>
      <c r="C133" s="154"/>
      <c r="D133" s="154"/>
      <c r="E133" s="205"/>
      <c r="F133" s="205"/>
      <c r="G133" s="205"/>
    </row>
    <row r="134" spans="1:93" s="112" customFormat="1" ht="49.5" customHeight="1" x14ac:dyDescent="0.25">
      <c r="A134" s="247" t="s">
        <v>103</v>
      </c>
      <c r="B134" s="252" t="s">
        <v>311</v>
      </c>
      <c r="C134" s="243" t="s">
        <v>217</v>
      </c>
      <c r="D134" s="243">
        <v>0</v>
      </c>
      <c r="E134" s="286">
        <f>'Lista de chequeo'!G134:G136</f>
        <v>0</v>
      </c>
      <c r="F134" s="286">
        <f>'Lista de chequeo'!H134:H136</f>
        <v>0</v>
      </c>
      <c r="G134" s="286">
        <f>'Lista de chequeo'!I134:I136</f>
        <v>0</v>
      </c>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row>
    <row r="135" spans="1:93" s="112" customFormat="1" ht="51" customHeight="1" x14ac:dyDescent="0.25">
      <c r="A135" s="247"/>
      <c r="B135" s="252"/>
      <c r="C135" s="243"/>
      <c r="D135" s="243"/>
      <c r="E135" s="276"/>
      <c r="F135" s="276"/>
      <c r="G135" s="276"/>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row>
    <row r="136" spans="1:93" s="112" customFormat="1" ht="60.75" customHeight="1" x14ac:dyDescent="0.25">
      <c r="A136" s="247"/>
      <c r="B136" s="252"/>
      <c r="C136" s="243"/>
      <c r="D136" s="243"/>
      <c r="E136" s="274"/>
      <c r="F136" s="274"/>
      <c r="G136" s="274"/>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row>
    <row r="137" spans="1:93" s="112" customFormat="1" ht="53.25" customHeight="1" x14ac:dyDescent="0.25">
      <c r="A137" s="247" t="s">
        <v>105</v>
      </c>
      <c r="B137" s="252" t="s">
        <v>312</v>
      </c>
      <c r="C137" s="243" t="s">
        <v>217</v>
      </c>
      <c r="D137" s="243">
        <v>0</v>
      </c>
      <c r="E137" s="286">
        <f>'Lista de chequeo'!G137:G139</f>
        <v>0</v>
      </c>
      <c r="F137" s="286">
        <f>'Lista de chequeo'!H137:H139</f>
        <v>0</v>
      </c>
      <c r="G137" s="286">
        <f>'Lista de chequeo'!I137:I139</f>
        <v>0</v>
      </c>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row>
    <row r="138" spans="1:93" s="112" customFormat="1" ht="45.75" customHeight="1" x14ac:dyDescent="0.25">
      <c r="A138" s="247"/>
      <c r="B138" s="252"/>
      <c r="C138" s="243"/>
      <c r="D138" s="243"/>
      <c r="E138" s="276"/>
      <c r="F138" s="276"/>
      <c r="G138" s="276"/>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row>
    <row r="139" spans="1:93" s="112" customFormat="1" ht="47.25" customHeight="1" x14ac:dyDescent="0.25">
      <c r="A139" s="247"/>
      <c r="B139" s="252"/>
      <c r="C139" s="243"/>
      <c r="D139" s="243"/>
      <c r="E139" s="274"/>
      <c r="F139" s="274"/>
      <c r="G139" s="274"/>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row>
    <row r="140" spans="1:93" s="112" customFormat="1" ht="81" customHeight="1" x14ac:dyDescent="0.25">
      <c r="A140" s="111" t="s">
        <v>106</v>
      </c>
      <c r="B140" s="108" t="s">
        <v>316</v>
      </c>
      <c r="C140" s="147" t="s">
        <v>217</v>
      </c>
      <c r="D140" s="106">
        <v>0</v>
      </c>
      <c r="E140" s="187">
        <f>'Lista de chequeo'!G140</f>
        <v>0</v>
      </c>
      <c r="F140" s="187">
        <f>'Lista de chequeo'!H140</f>
        <v>0</v>
      </c>
      <c r="G140" s="187">
        <f>'Lista de chequeo'!I140</f>
        <v>0</v>
      </c>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row>
    <row r="141" spans="1:93" s="112" customFormat="1" ht="106.5" customHeight="1" x14ac:dyDescent="0.25">
      <c r="A141" s="111" t="s">
        <v>107</v>
      </c>
      <c r="B141" s="108" t="s">
        <v>317</v>
      </c>
      <c r="C141" s="147" t="s">
        <v>217</v>
      </c>
      <c r="D141" s="106">
        <v>0</v>
      </c>
      <c r="E141" s="187">
        <f>'Lista de chequeo'!G141</f>
        <v>0</v>
      </c>
      <c r="F141" s="187">
        <f>'Lista de chequeo'!H141</f>
        <v>0</v>
      </c>
      <c r="G141" s="187">
        <f>'Lista de chequeo'!I141</f>
        <v>0</v>
      </c>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row>
    <row r="142" spans="1:93" s="112" customFormat="1" ht="55.5" customHeight="1" x14ac:dyDescent="0.25">
      <c r="A142" s="247" t="s">
        <v>108</v>
      </c>
      <c r="B142" s="252" t="s">
        <v>319</v>
      </c>
      <c r="C142" s="243" t="s">
        <v>217</v>
      </c>
      <c r="D142" s="243">
        <v>0</v>
      </c>
      <c r="E142" s="286">
        <f>'Lista de chequeo'!G142:G144</f>
        <v>0</v>
      </c>
      <c r="F142" s="286">
        <f>'Lista de chequeo'!H142:H144</f>
        <v>0</v>
      </c>
      <c r="G142" s="286">
        <f>'Lista de chequeo'!I142:I144</f>
        <v>0</v>
      </c>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row>
    <row r="143" spans="1:93" s="112" customFormat="1" ht="45.75" customHeight="1" x14ac:dyDescent="0.25">
      <c r="A143" s="247"/>
      <c r="B143" s="252"/>
      <c r="C143" s="243"/>
      <c r="D143" s="243"/>
      <c r="E143" s="276"/>
      <c r="F143" s="276"/>
      <c r="G143" s="276"/>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row>
    <row r="144" spans="1:93" s="112" customFormat="1" ht="71.25" customHeight="1" x14ac:dyDescent="0.25">
      <c r="A144" s="247"/>
      <c r="B144" s="252"/>
      <c r="C144" s="243"/>
      <c r="D144" s="243"/>
      <c r="E144" s="274"/>
      <c r="F144" s="274"/>
      <c r="G144" s="274"/>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row>
    <row r="145" spans="1:93" s="112" customFormat="1" ht="65.25" customHeight="1" x14ac:dyDescent="0.25">
      <c r="A145" s="247" t="s">
        <v>109</v>
      </c>
      <c r="B145" s="252" t="s">
        <v>321</v>
      </c>
      <c r="C145" s="243" t="s">
        <v>217</v>
      </c>
      <c r="D145" s="243">
        <v>0</v>
      </c>
      <c r="E145" s="286">
        <f>'Lista de chequeo'!G145:G148</f>
        <v>0</v>
      </c>
      <c r="F145" s="286">
        <f>'Lista de chequeo'!H145:H148</f>
        <v>0</v>
      </c>
      <c r="G145" s="286">
        <f>'Lista de chequeo'!I145:I148</f>
        <v>0</v>
      </c>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row>
    <row r="146" spans="1:93" s="112" customFormat="1" ht="48.75" customHeight="1" x14ac:dyDescent="0.25">
      <c r="A146" s="247"/>
      <c r="B146" s="252"/>
      <c r="C146" s="243"/>
      <c r="D146" s="243"/>
      <c r="E146" s="276"/>
      <c r="F146" s="276"/>
      <c r="G146" s="276"/>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row>
    <row r="147" spans="1:93" s="112" customFormat="1" ht="41.25" customHeight="1" x14ac:dyDescent="0.25">
      <c r="A147" s="247"/>
      <c r="B147" s="252"/>
      <c r="C147" s="243"/>
      <c r="D147" s="243"/>
      <c r="E147" s="276"/>
      <c r="F147" s="276"/>
      <c r="G147" s="276"/>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row>
    <row r="148" spans="1:93" s="112" customFormat="1" ht="65.25" customHeight="1" x14ac:dyDescent="0.25">
      <c r="A148" s="247"/>
      <c r="B148" s="252"/>
      <c r="C148" s="243"/>
      <c r="D148" s="243"/>
      <c r="E148" s="274"/>
      <c r="F148" s="274"/>
      <c r="G148" s="274"/>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row>
    <row r="149" spans="1:93" s="112" customFormat="1" ht="58.5" customHeight="1" x14ac:dyDescent="0.25">
      <c r="A149" s="247" t="s">
        <v>110</v>
      </c>
      <c r="B149" s="252" t="s">
        <v>322</v>
      </c>
      <c r="C149" s="243" t="s">
        <v>217</v>
      </c>
      <c r="D149" s="243">
        <v>0</v>
      </c>
      <c r="E149" s="286">
        <f>'Lista de chequeo'!G149:G150</f>
        <v>0</v>
      </c>
      <c r="F149" s="286">
        <f>'Lista de chequeo'!H149:H150</f>
        <v>0</v>
      </c>
      <c r="G149" s="286">
        <f>'Lista de chequeo'!I149:I150</f>
        <v>0</v>
      </c>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row>
    <row r="150" spans="1:93" s="63" customFormat="1" ht="51" customHeight="1" x14ac:dyDescent="0.25">
      <c r="A150" s="247"/>
      <c r="B150" s="252"/>
      <c r="C150" s="243"/>
      <c r="D150" s="243"/>
      <c r="E150" s="274"/>
      <c r="F150" s="274"/>
      <c r="G150" s="274"/>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row>
    <row r="151" spans="1:93" s="112" customFormat="1" ht="57" customHeight="1" x14ac:dyDescent="0.25">
      <c r="A151" s="111" t="s">
        <v>111</v>
      </c>
      <c r="B151" s="108" t="s">
        <v>323</v>
      </c>
      <c r="C151" s="147" t="s">
        <v>217</v>
      </c>
      <c r="D151" s="106">
        <v>0</v>
      </c>
      <c r="E151" s="187">
        <f>'Lista de chequeo'!G150</f>
        <v>0</v>
      </c>
      <c r="F151" s="187">
        <f>'Lista de chequeo'!H150</f>
        <v>0</v>
      </c>
      <c r="G151" s="187">
        <f>'Lista de chequeo'!I150</f>
        <v>0</v>
      </c>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row>
    <row r="152" spans="1:93" s="112" customFormat="1" ht="54.75" customHeight="1" x14ac:dyDescent="0.25">
      <c r="A152" s="111" t="s">
        <v>112</v>
      </c>
      <c r="B152" s="108" t="s">
        <v>324</v>
      </c>
      <c r="C152" s="147" t="s">
        <v>217</v>
      </c>
      <c r="D152" s="106">
        <v>0</v>
      </c>
      <c r="E152" s="187">
        <f>'Lista de chequeo'!G151</f>
        <v>0</v>
      </c>
      <c r="F152" s="187">
        <f>'Lista de chequeo'!H151</f>
        <v>0</v>
      </c>
      <c r="G152" s="187">
        <f>'Lista de chequeo'!I151</f>
        <v>0</v>
      </c>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row>
    <row r="153" spans="1:93" s="112" customFormat="1" ht="60.75" customHeight="1" x14ac:dyDescent="0.25">
      <c r="A153" s="111" t="s">
        <v>113</v>
      </c>
      <c r="B153" s="108" t="s">
        <v>326</v>
      </c>
      <c r="C153" s="147" t="s">
        <v>217</v>
      </c>
      <c r="D153" s="106">
        <v>0</v>
      </c>
      <c r="E153" s="187">
        <f>'Lista de chequeo'!G152</f>
        <v>0</v>
      </c>
      <c r="F153" s="187">
        <f>'Lista de chequeo'!H152</f>
        <v>0</v>
      </c>
      <c r="G153" s="187">
        <f>'Lista de chequeo'!I152</f>
        <v>0</v>
      </c>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row>
    <row r="154" spans="1:93" s="52" customFormat="1" ht="75.75" customHeight="1" x14ac:dyDescent="0.25">
      <c r="A154" s="111" t="s">
        <v>196</v>
      </c>
      <c r="B154" s="108" t="s">
        <v>197</v>
      </c>
      <c r="C154" s="147" t="s">
        <v>217</v>
      </c>
      <c r="D154" s="106">
        <v>3</v>
      </c>
      <c r="E154" s="187">
        <f>'Lista de chequeo'!G153</f>
        <v>0</v>
      </c>
      <c r="F154" s="187">
        <f>'Lista de chequeo'!H153</f>
        <v>0</v>
      </c>
      <c r="G154" s="187">
        <f>'Lista de chequeo'!I153</f>
        <v>0</v>
      </c>
    </row>
    <row r="155" spans="1:93" s="52" customFormat="1" ht="44.25" customHeight="1" x14ac:dyDescent="0.25">
      <c r="A155" s="111" t="s">
        <v>104</v>
      </c>
      <c r="B155" s="108" t="s">
        <v>198</v>
      </c>
      <c r="C155" s="147" t="s">
        <v>217</v>
      </c>
      <c r="D155" s="106">
        <v>3</v>
      </c>
      <c r="E155" s="187">
        <f>'Lista de chequeo'!G154</f>
        <v>0</v>
      </c>
      <c r="F155" s="187">
        <f>'Lista de chequeo'!H154</f>
        <v>0</v>
      </c>
      <c r="G155" s="187">
        <f>'Lista de chequeo'!I154</f>
        <v>0</v>
      </c>
    </row>
    <row r="156" spans="1:93" s="52" customFormat="1" ht="63" customHeight="1" x14ac:dyDescent="0.25">
      <c r="A156" s="111" t="s">
        <v>199</v>
      </c>
      <c r="B156" s="108" t="s">
        <v>200</v>
      </c>
      <c r="C156" s="147" t="s">
        <v>217</v>
      </c>
      <c r="D156" s="106">
        <v>3</v>
      </c>
      <c r="E156" s="187">
        <f>'Lista de chequeo'!G155</f>
        <v>0</v>
      </c>
      <c r="F156" s="187">
        <f>'Lista de chequeo'!H155</f>
        <v>0</v>
      </c>
      <c r="G156" s="187">
        <f>'Lista de chequeo'!I155</f>
        <v>0</v>
      </c>
    </row>
    <row r="157" spans="1:93" s="52" customFormat="1" ht="65.25" customHeight="1" x14ac:dyDescent="0.25">
      <c r="A157" s="111" t="s">
        <v>201</v>
      </c>
      <c r="B157" s="108" t="s">
        <v>202</v>
      </c>
      <c r="C157" s="147" t="s">
        <v>217</v>
      </c>
      <c r="D157" s="106">
        <v>3</v>
      </c>
      <c r="E157" s="187">
        <f>'Lista de chequeo'!G156</f>
        <v>0</v>
      </c>
      <c r="F157" s="187">
        <f>'Lista de chequeo'!H156</f>
        <v>0</v>
      </c>
      <c r="G157" s="187">
        <f>'Lista de chequeo'!I156</f>
        <v>0</v>
      </c>
    </row>
    <row r="158" spans="1:93" s="52" customFormat="1" ht="62.25" customHeight="1" x14ac:dyDescent="0.25">
      <c r="A158" s="111" t="s">
        <v>329</v>
      </c>
      <c r="B158" s="108" t="s">
        <v>330</v>
      </c>
      <c r="C158" s="147" t="s">
        <v>217</v>
      </c>
      <c r="D158" s="106">
        <v>6</v>
      </c>
      <c r="E158" s="187">
        <f>'Lista de chequeo'!G157</f>
        <v>0</v>
      </c>
      <c r="F158" s="187">
        <f>'Lista de chequeo'!H157</f>
        <v>0</v>
      </c>
      <c r="G158" s="187">
        <f>'Lista de chequeo'!I157</f>
        <v>0</v>
      </c>
    </row>
    <row r="159" spans="1:93" ht="12.75" customHeight="1" x14ac:dyDescent="0.25">
      <c r="A159" s="100"/>
      <c r="B159" s="153" t="s">
        <v>114</v>
      </c>
      <c r="C159" s="154"/>
      <c r="D159" s="154"/>
      <c r="E159" s="205"/>
      <c r="F159" s="205"/>
      <c r="G159" s="205"/>
    </row>
    <row r="160" spans="1:93" s="52" customFormat="1" ht="42.75" customHeight="1" x14ac:dyDescent="0.25">
      <c r="A160" s="247" t="s">
        <v>115</v>
      </c>
      <c r="B160" s="252" t="s">
        <v>331</v>
      </c>
      <c r="C160" s="243" t="s">
        <v>55</v>
      </c>
      <c r="D160" s="243">
        <v>0</v>
      </c>
      <c r="E160" s="286">
        <f>'Lista de chequeo'!G160:G164</f>
        <v>0</v>
      </c>
      <c r="F160" s="286">
        <f>'Lista de chequeo'!H160:H164</f>
        <v>0</v>
      </c>
      <c r="G160" s="286">
        <f>'Lista de chequeo'!I160:I164</f>
        <v>0</v>
      </c>
    </row>
    <row r="161" spans="1:93" s="52" customFormat="1" ht="40.5" customHeight="1" x14ac:dyDescent="0.25">
      <c r="A161" s="247"/>
      <c r="B161" s="252"/>
      <c r="C161" s="243"/>
      <c r="D161" s="243"/>
      <c r="E161" s="276"/>
      <c r="F161" s="276"/>
      <c r="G161" s="276"/>
    </row>
    <row r="162" spans="1:93" s="52" customFormat="1" ht="41.25" customHeight="1" x14ac:dyDescent="0.25">
      <c r="A162" s="247"/>
      <c r="B162" s="252"/>
      <c r="C162" s="243"/>
      <c r="D162" s="243"/>
      <c r="E162" s="276"/>
      <c r="F162" s="276"/>
      <c r="G162" s="276"/>
    </row>
    <row r="163" spans="1:93" s="52" customFormat="1" ht="53.25" customHeight="1" x14ac:dyDescent="0.25">
      <c r="A163" s="247"/>
      <c r="B163" s="252"/>
      <c r="C163" s="243"/>
      <c r="D163" s="243"/>
      <c r="E163" s="276"/>
      <c r="F163" s="276"/>
      <c r="G163" s="276"/>
    </row>
    <row r="164" spans="1:93" s="52" customFormat="1" ht="36" customHeight="1" x14ac:dyDescent="0.25">
      <c r="A164" s="247"/>
      <c r="B164" s="252"/>
      <c r="C164" s="243"/>
      <c r="D164" s="243"/>
      <c r="E164" s="274"/>
      <c r="F164" s="274"/>
      <c r="G164" s="274"/>
    </row>
    <row r="165" spans="1:93" s="52" customFormat="1" ht="67.5" customHeight="1" x14ac:dyDescent="0.25">
      <c r="A165" s="111" t="s">
        <v>116</v>
      </c>
      <c r="B165" s="108" t="s">
        <v>333</v>
      </c>
      <c r="C165" s="147" t="s">
        <v>55</v>
      </c>
      <c r="D165" s="106">
        <v>0</v>
      </c>
      <c r="E165" s="187">
        <f>'Lista de chequeo'!G164</f>
        <v>0</v>
      </c>
      <c r="F165" s="187">
        <f>'Lista de chequeo'!H164</f>
        <v>0</v>
      </c>
      <c r="G165" s="187">
        <f>'Lista de chequeo'!I164</f>
        <v>0</v>
      </c>
    </row>
    <row r="166" spans="1:93" s="52" customFormat="1" ht="59.25" customHeight="1" x14ac:dyDescent="0.25">
      <c r="A166" s="111" t="s">
        <v>117</v>
      </c>
      <c r="B166" s="182" t="s">
        <v>334</v>
      </c>
      <c r="C166" s="147" t="s">
        <v>55</v>
      </c>
      <c r="D166" s="170">
        <v>0</v>
      </c>
      <c r="E166" s="187">
        <f>'Lista de chequeo'!G165</f>
        <v>0</v>
      </c>
      <c r="F166" s="187">
        <f>'Lista de chequeo'!H165</f>
        <v>0</v>
      </c>
      <c r="G166" s="187">
        <f>'Lista de chequeo'!I165</f>
        <v>0</v>
      </c>
    </row>
    <row r="167" spans="1:93" ht="18" customHeight="1" x14ac:dyDescent="0.25">
      <c r="A167" s="181"/>
      <c r="B167" s="183" t="s">
        <v>335</v>
      </c>
      <c r="C167" s="156"/>
      <c r="D167" s="183"/>
      <c r="E167" s="206"/>
      <c r="F167" s="206"/>
      <c r="G167" s="206"/>
    </row>
    <row r="168" spans="1:93" s="112" customFormat="1" ht="93.75" customHeight="1" x14ac:dyDescent="0.25">
      <c r="A168" s="247" t="s">
        <v>118</v>
      </c>
      <c r="B168" s="285" t="s">
        <v>342</v>
      </c>
      <c r="C168" s="243" t="s">
        <v>217</v>
      </c>
      <c r="D168" s="275">
        <v>0</v>
      </c>
      <c r="E168" s="276">
        <f>'Lista de chequeo'!G168:G169</f>
        <v>0</v>
      </c>
      <c r="F168" s="276">
        <f>'Lista de chequeo'!H168:H169</f>
        <v>0</v>
      </c>
      <c r="G168" s="276">
        <f>'Lista de chequeo'!I168:I169</f>
        <v>0</v>
      </c>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row>
    <row r="169" spans="1:93" s="52" customFormat="1" ht="82.5" customHeight="1" x14ac:dyDescent="0.25">
      <c r="A169" s="247"/>
      <c r="B169" s="252"/>
      <c r="C169" s="243"/>
      <c r="D169" s="243"/>
      <c r="E169" s="274"/>
      <c r="F169" s="274"/>
      <c r="G169" s="274"/>
    </row>
    <row r="170" spans="1:93" s="52" customFormat="1" ht="81" customHeight="1" x14ac:dyDescent="0.25">
      <c r="A170" s="247"/>
      <c r="B170" s="252" t="s">
        <v>336</v>
      </c>
      <c r="C170" s="243" t="s">
        <v>55</v>
      </c>
      <c r="D170" s="243">
        <v>3</v>
      </c>
      <c r="E170" s="276">
        <f>'Lista de chequeo'!G170:G171</f>
        <v>0</v>
      </c>
      <c r="F170" s="276">
        <f>'Lista de chequeo'!H170:H171</f>
        <v>0</v>
      </c>
      <c r="G170" s="276">
        <f>'Lista de chequeo'!I170:I171</f>
        <v>0</v>
      </c>
    </row>
    <row r="171" spans="1:93" s="52" customFormat="1" ht="81" customHeight="1" x14ac:dyDescent="0.25">
      <c r="A171" s="247"/>
      <c r="B171" s="252"/>
      <c r="C171" s="243"/>
      <c r="D171" s="243"/>
      <c r="E171" s="274"/>
      <c r="F171" s="274"/>
      <c r="G171" s="274"/>
    </row>
    <row r="172" spans="1:93" s="52" customFormat="1" ht="133.5" customHeight="1" x14ac:dyDescent="0.25">
      <c r="A172" s="111" t="s">
        <v>119</v>
      </c>
      <c r="B172" s="108" t="s">
        <v>339</v>
      </c>
      <c r="C172" s="147" t="s">
        <v>120</v>
      </c>
      <c r="D172" s="106">
        <v>0</v>
      </c>
      <c r="E172" s="187">
        <f>'Lista de chequeo'!G171</f>
        <v>0</v>
      </c>
      <c r="F172" s="187">
        <f>'Lista de chequeo'!H171</f>
        <v>0</v>
      </c>
      <c r="G172" s="187">
        <f>'Lista de chequeo'!I171</f>
        <v>0</v>
      </c>
    </row>
    <row r="173" spans="1:93" s="112" customFormat="1" ht="63.75" customHeight="1" x14ac:dyDescent="0.25">
      <c r="A173" s="247" t="s">
        <v>121</v>
      </c>
      <c r="B173" s="252" t="s">
        <v>340</v>
      </c>
      <c r="C173" s="243" t="s">
        <v>217</v>
      </c>
      <c r="D173" s="243">
        <v>0</v>
      </c>
      <c r="E173" s="276">
        <f>'Lista de chequeo'!G173:G174</f>
        <v>0</v>
      </c>
      <c r="F173" s="276">
        <f>'Lista de chequeo'!H173:H174</f>
        <v>0</v>
      </c>
      <c r="G173" s="276">
        <f>'Lista de chequeo'!I173:I174</f>
        <v>0</v>
      </c>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row>
    <row r="174" spans="1:93" s="112" customFormat="1" ht="54.75" customHeight="1" x14ac:dyDescent="0.25">
      <c r="A174" s="247"/>
      <c r="B174" s="252"/>
      <c r="C174" s="243"/>
      <c r="D174" s="243"/>
      <c r="E174" s="274"/>
      <c r="F174" s="274"/>
      <c r="G174" s="274"/>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row>
    <row r="175" spans="1:93" s="52" customFormat="1" ht="67.5" customHeight="1" x14ac:dyDescent="0.25">
      <c r="A175" s="247"/>
      <c r="B175" s="252" t="s">
        <v>341</v>
      </c>
      <c r="C175" s="243" t="s">
        <v>55</v>
      </c>
      <c r="D175" s="243">
        <v>3</v>
      </c>
      <c r="E175" s="276">
        <f>'Lista de chequeo'!G175:G176</f>
        <v>0</v>
      </c>
      <c r="F175" s="276">
        <f>'Lista de chequeo'!H175:H176</f>
        <v>0</v>
      </c>
      <c r="G175" s="276">
        <f>'Lista de chequeo'!I175:I176</f>
        <v>0</v>
      </c>
    </row>
    <row r="176" spans="1:93" s="52" customFormat="1" ht="48.75" customHeight="1" x14ac:dyDescent="0.25">
      <c r="A176" s="247"/>
      <c r="B176" s="252"/>
      <c r="C176" s="243"/>
      <c r="D176" s="243"/>
      <c r="E176" s="274"/>
      <c r="F176" s="274"/>
      <c r="G176" s="274"/>
    </row>
    <row r="177" spans="1:93" s="52" customFormat="1" ht="50.25" customHeight="1" x14ac:dyDescent="0.25">
      <c r="A177" s="111" t="s">
        <v>122</v>
      </c>
      <c r="B177" s="108" t="s">
        <v>346</v>
      </c>
      <c r="C177" s="147" t="s">
        <v>55</v>
      </c>
      <c r="D177" s="106">
        <v>0</v>
      </c>
      <c r="E177" s="187">
        <f>'Lista de chequeo'!G176</f>
        <v>0</v>
      </c>
      <c r="F177" s="187">
        <f>'Lista de chequeo'!H176</f>
        <v>0</v>
      </c>
      <c r="G177" s="187">
        <f>'Lista de chequeo'!I176</f>
        <v>0</v>
      </c>
    </row>
    <row r="178" spans="1:93" s="112" customFormat="1" ht="131.25" customHeight="1" x14ac:dyDescent="0.25">
      <c r="A178" s="247" t="s">
        <v>123</v>
      </c>
      <c r="B178" s="108" t="s">
        <v>347</v>
      </c>
      <c r="C178" s="147" t="s">
        <v>217</v>
      </c>
      <c r="D178" s="106">
        <v>0</v>
      </c>
      <c r="E178" s="187">
        <f>'Lista de chequeo'!G177</f>
        <v>0</v>
      </c>
      <c r="F178" s="187">
        <f>'Lista de chequeo'!H177</f>
        <v>0</v>
      </c>
      <c r="G178" s="187">
        <f>'Lista de chequeo'!I177</f>
        <v>0</v>
      </c>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row>
    <row r="179" spans="1:93" s="52" customFormat="1" ht="183.75" customHeight="1" x14ac:dyDescent="0.25">
      <c r="A179" s="247"/>
      <c r="B179" s="108" t="s">
        <v>348</v>
      </c>
      <c r="C179" s="147" t="s">
        <v>55</v>
      </c>
      <c r="D179" s="106">
        <v>3</v>
      </c>
      <c r="E179" s="187">
        <f>'Lista de chequeo'!G178</f>
        <v>0</v>
      </c>
      <c r="F179" s="187">
        <f>'Lista de chequeo'!H178</f>
        <v>0</v>
      </c>
      <c r="G179" s="187">
        <f>'Lista de chequeo'!I178</f>
        <v>0</v>
      </c>
    </row>
    <row r="180" spans="1:93" s="52" customFormat="1" ht="88.5" customHeight="1" x14ac:dyDescent="0.25">
      <c r="A180" s="111" t="s">
        <v>203</v>
      </c>
      <c r="B180" s="108" t="s">
        <v>204</v>
      </c>
      <c r="C180" s="147" t="s">
        <v>210</v>
      </c>
      <c r="D180" s="106">
        <v>3</v>
      </c>
      <c r="E180" s="187">
        <f>'Lista de chequeo'!G179</f>
        <v>0</v>
      </c>
      <c r="F180" s="187">
        <f>'Lista de chequeo'!H179</f>
        <v>0</v>
      </c>
      <c r="G180" s="187">
        <f>'Lista de chequeo'!I179</f>
        <v>0</v>
      </c>
    </row>
    <row r="181" spans="1:93" s="52" customFormat="1" ht="81.75" customHeight="1" x14ac:dyDescent="0.25">
      <c r="A181" s="111" t="s">
        <v>352</v>
      </c>
      <c r="B181" s="108" t="s">
        <v>353</v>
      </c>
      <c r="C181" s="147" t="s">
        <v>55</v>
      </c>
      <c r="D181" s="106">
        <v>6</v>
      </c>
      <c r="E181" s="187">
        <f>'Lista de chequeo'!G180</f>
        <v>0</v>
      </c>
      <c r="F181" s="187">
        <f>'Lista de chequeo'!H180</f>
        <v>0</v>
      </c>
      <c r="G181" s="187">
        <f>'Lista de chequeo'!I180</f>
        <v>0</v>
      </c>
    </row>
    <row r="182" spans="1:93" ht="12.75" customHeight="1" x14ac:dyDescent="0.25">
      <c r="A182" s="100"/>
      <c r="B182" s="157" t="s">
        <v>356</v>
      </c>
      <c r="C182" s="158"/>
      <c r="D182" s="158"/>
      <c r="E182" s="207"/>
      <c r="F182" s="207"/>
      <c r="G182" s="207"/>
    </row>
    <row r="183" spans="1:93" s="52" customFormat="1" ht="84.75" customHeight="1" x14ac:dyDescent="0.25">
      <c r="A183" s="247" t="s">
        <v>124</v>
      </c>
      <c r="B183" s="252" t="s">
        <v>357</v>
      </c>
      <c r="C183" s="243" t="s">
        <v>55</v>
      </c>
      <c r="D183" s="243">
        <v>0</v>
      </c>
      <c r="E183" s="286">
        <f>'Lista de chequeo'!G183:G185</f>
        <v>0</v>
      </c>
      <c r="F183" s="286">
        <f>'Lista de chequeo'!H183:H185</f>
        <v>0</v>
      </c>
      <c r="G183" s="286">
        <f>'Lista de chequeo'!I183:I185</f>
        <v>0</v>
      </c>
    </row>
    <row r="184" spans="1:93" s="52" customFormat="1" ht="62.25" customHeight="1" x14ac:dyDescent="0.25">
      <c r="A184" s="247"/>
      <c r="B184" s="252"/>
      <c r="C184" s="243"/>
      <c r="D184" s="243"/>
      <c r="E184" s="276"/>
      <c r="F184" s="276"/>
      <c r="G184" s="276"/>
    </row>
    <row r="185" spans="1:93" s="52" customFormat="1" ht="53.25" customHeight="1" x14ac:dyDescent="0.25">
      <c r="A185" s="247"/>
      <c r="B185" s="252"/>
      <c r="C185" s="243"/>
      <c r="D185" s="243"/>
      <c r="E185" s="274"/>
      <c r="F185" s="274"/>
      <c r="G185" s="274"/>
    </row>
    <row r="186" spans="1:93" s="52" customFormat="1" ht="69" customHeight="1" x14ac:dyDescent="0.25">
      <c r="A186" s="111" t="s">
        <v>125</v>
      </c>
      <c r="B186" s="108" t="s">
        <v>359</v>
      </c>
      <c r="C186" s="147" t="s">
        <v>55</v>
      </c>
      <c r="D186" s="106">
        <v>0</v>
      </c>
      <c r="E186" s="187">
        <f>'Lista de chequeo'!G185</f>
        <v>0</v>
      </c>
      <c r="F186" s="187">
        <f>'Lista de chequeo'!H185</f>
        <v>0</v>
      </c>
      <c r="G186" s="187">
        <f>'Lista de chequeo'!I185</f>
        <v>0</v>
      </c>
    </row>
    <row r="187" spans="1:93" s="52" customFormat="1" ht="72" customHeight="1" x14ac:dyDescent="0.25">
      <c r="A187" s="111" t="s">
        <v>126</v>
      </c>
      <c r="B187" s="113" t="s">
        <v>360</v>
      </c>
      <c r="C187" s="147" t="s">
        <v>55</v>
      </c>
      <c r="D187" s="106">
        <v>0</v>
      </c>
      <c r="E187" s="187">
        <f>'Lista de chequeo'!G186</f>
        <v>0</v>
      </c>
      <c r="F187" s="187">
        <f>'Lista de chequeo'!H186</f>
        <v>0</v>
      </c>
      <c r="G187" s="187">
        <f>'Lista de chequeo'!I186</f>
        <v>0</v>
      </c>
    </row>
    <row r="188" spans="1:93" s="52" customFormat="1" ht="60" customHeight="1" x14ac:dyDescent="0.25">
      <c r="A188" s="247" t="s">
        <v>205</v>
      </c>
      <c r="B188" s="113" t="s">
        <v>361</v>
      </c>
      <c r="C188" s="147" t="s">
        <v>217</v>
      </c>
      <c r="D188" s="106">
        <v>3</v>
      </c>
      <c r="E188" s="187">
        <f>'Lista de chequeo'!G187</f>
        <v>0</v>
      </c>
      <c r="F188" s="187">
        <f>'Lista de chequeo'!H187</f>
        <v>0</v>
      </c>
      <c r="G188" s="187">
        <f>'Lista de chequeo'!I187</f>
        <v>0</v>
      </c>
    </row>
    <row r="189" spans="1:93" s="52" customFormat="1" ht="60.75" customHeight="1" x14ac:dyDescent="0.25">
      <c r="A189" s="247"/>
      <c r="B189" s="113" t="s">
        <v>362</v>
      </c>
      <c r="C189" s="147" t="s">
        <v>55</v>
      </c>
      <c r="D189" s="106">
        <v>6</v>
      </c>
      <c r="E189" s="187">
        <f>'Lista de chequeo'!G188</f>
        <v>0</v>
      </c>
      <c r="F189" s="187">
        <f>'Lista de chequeo'!H188</f>
        <v>0</v>
      </c>
      <c r="G189" s="187">
        <f>'Lista de chequeo'!I188</f>
        <v>0</v>
      </c>
    </row>
    <row r="190" spans="1:93" s="52" customFormat="1" ht="133.5" customHeight="1" x14ac:dyDescent="0.25">
      <c r="A190" s="111" t="s">
        <v>363</v>
      </c>
      <c r="B190" s="113" t="s">
        <v>364</v>
      </c>
      <c r="C190" s="147" t="s">
        <v>55</v>
      </c>
      <c r="D190" s="106">
        <v>6</v>
      </c>
      <c r="E190" s="187">
        <f>'Lista de chequeo'!G189</f>
        <v>0</v>
      </c>
      <c r="F190" s="187">
        <f>'Lista de chequeo'!H189</f>
        <v>0</v>
      </c>
      <c r="G190" s="187">
        <f>'Lista de chequeo'!I189</f>
        <v>0</v>
      </c>
    </row>
    <row r="191" spans="1:93" ht="12.75" customHeight="1" x14ac:dyDescent="0.25">
      <c r="A191" s="100"/>
      <c r="B191" s="159" t="s">
        <v>127</v>
      </c>
      <c r="C191" s="160"/>
      <c r="D191" s="160"/>
      <c r="E191" s="208"/>
      <c r="F191" s="208"/>
      <c r="G191" s="208"/>
    </row>
    <row r="192" spans="1:93" s="112" customFormat="1" ht="82.5" customHeight="1" x14ac:dyDescent="0.25">
      <c r="A192" s="111" t="s">
        <v>128</v>
      </c>
      <c r="B192" s="108" t="s">
        <v>365</v>
      </c>
      <c r="C192" s="147" t="s">
        <v>217</v>
      </c>
      <c r="D192" s="106">
        <v>0</v>
      </c>
      <c r="E192" s="187">
        <f>'Lista de chequeo'!G191</f>
        <v>0</v>
      </c>
      <c r="F192" s="187">
        <f>'Lista de chequeo'!H191</f>
        <v>0</v>
      </c>
      <c r="G192" s="187">
        <f>'Lista de chequeo'!I191</f>
        <v>0</v>
      </c>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row>
    <row r="193" spans="1:93" s="112" customFormat="1" ht="46.5" customHeight="1" x14ac:dyDescent="0.25">
      <c r="A193" s="247" t="s">
        <v>129</v>
      </c>
      <c r="B193" s="252" t="s">
        <v>366</v>
      </c>
      <c r="C193" s="243" t="s">
        <v>217</v>
      </c>
      <c r="D193" s="243">
        <v>0</v>
      </c>
      <c r="E193" s="276">
        <f>'Lista de chequeo'!G193:G194</f>
        <v>0</v>
      </c>
      <c r="F193" s="276">
        <f>'Lista de chequeo'!H193:H194</f>
        <v>0</v>
      </c>
      <c r="G193" s="276">
        <f>'Lista de chequeo'!I193:I194</f>
        <v>0</v>
      </c>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row>
    <row r="194" spans="1:93" s="112" customFormat="1" ht="46.5" customHeight="1" x14ac:dyDescent="0.25">
      <c r="A194" s="247"/>
      <c r="B194" s="252"/>
      <c r="C194" s="243"/>
      <c r="D194" s="243"/>
      <c r="E194" s="274"/>
      <c r="F194" s="274"/>
      <c r="G194" s="274"/>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row>
    <row r="195" spans="1:93" s="112" customFormat="1" ht="88.5" customHeight="1" x14ac:dyDescent="0.25">
      <c r="A195" s="111" t="s">
        <v>130</v>
      </c>
      <c r="B195" s="108" t="s">
        <v>367</v>
      </c>
      <c r="C195" s="147" t="s">
        <v>217</v>
      </c>
      <c r="D195" s="106">
        <v>0</v>
      </c>
      <c r="E195" s="187">
        <f>'Lista de chequeo'!G194</f>
        <v>0</v>
      </c>
      <c r="F195" s="187">
        <f>'Lista de chequeo'!H194</f>
        <v>0</v>
      </c>
      <c r="G195" s="187">
        <f>'Lista de chequeo'!I194</f>
        <v>0</v>
      </c>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row>
    <row r="196" spans="1:93" s="52" customFormat="1" ht="75.75" customHeight="1" x14ac:dyDescent="0.25">
      <c r="A196" s="111" t="s">
        <v>206</v>
      </c>
      <c r="B196" s="108" t="s">
        <v>207</v>
      </c>
      <c r="C196" s="147" t="s">
        <v>55</v>
      </c>
      <c r="D196" s="106">
        <v>3</v>
      </c>
      <c r="E196" s="187">
        <f>'Lista de chequeo'!G195</f>
        <v>0</v>
      </c>
      <c r="F196" s="187">
        <f>'Lista de chequeo'!H195</f>
        <v>0</v>
      </c>
      <c r="G196" s="187">
        <f>'Lista de chequeo'!I195</f>
        <v>0</v>
      </c>
    </row>
    <row r="197" spans="1:93" s="52" customFormat="1" ht="68.25" customHeight="1" x14ac:dyDescent="0.25">
      <c r="A197" s="111" t="s">
        <v>208</v>
      </c>
      <c r="B197" s="108" t="s">
        <v>209</v>
      </c>
      <c r="C197" s="147" t="s">
        <v>55</v>
      </c>
      <c r="D197" s="106">
        <v>3</v>
      </c>
      <c r="E197" s="187">
        <f>'Lista de chequeo'!G196</f>
        <v>0</v>
      </c>
      <c r="F197" s="187">
        <f>'Lista de chequeo'!H196</f>
        <v>0</v>
      </c>
      <c r="G197" s="187">
        <f>'Lista de chequeo'!I196</f>
        <v>0</v>
      </c>
    </row>
    <row r="198" spans="1:93" s="65" customFormat="1" ht="14.25" customHeight="1" x14ac:dyDescent="0.25">
      <c r="A198" s="102"/>
      <c r="B198" s="161" t="s">
        <v>369</v>
      </c>
      <c r="C198" s="162"/>
      <c r="D198" s="162"/>
      <c r="E198" s="209"/>
      <c r="F198" s="209"/>
      <c r="G198" s="209"/>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row>
    <row r="199" spans="1:93" s="52" customFormat="1" ht="21.75" customHeight="1" x14ac:dyDescent="0.25">
      <c r="A199" s="244" t="s">
        <v>370</v>
      </c>
      <c r="B199" s="245" t="s">
        <v>376</v>
      </c>
      <c r="C199" s="242" t="s">
        <v>55</v>
      </c>
      <c r="D199" s="242">
        <v>0</v>
      </c>
      <c r="E199" s="286">
        <f>'Lista de chequeo'!G199:G202</f>
        <v>0</v>
      </c>
      <c r="F199" s="286">
        <f>'Lista de chequeo'!H199:H202</f>
        <v>0</v>
      </c>
      <c r="G199" s="286">
        <f>'Lista de chequeo'!I199:I202</f>
        <v>0</v>
      </c>
    </row>
    <row r="200" spans="1:93" s="52" customFormat="1" ht="36" customHeight="1" x14ac:dyDescent="0.25">
      <c r="A200" s="244"/>
      <c r="B200" s="245"/>
      <c r="C200" s="242"/>
      <c r="D200" s="242"/>
      <c r="E200" s="276"/>
      <c r="F200" s="276"/>
      <c r="G200" s="276"/>
    </row>
    <row r="201" spans="1:93" s="52" customFormat="1" x14ac:dyDescent="0.25">
      <c r="A201" s="244"/>
      <c r="B201" s="245"/>
      <c r="C201" s="242"/>
      <c r="D201" s="242"/>
      <c r="E201" s="276"/>
      <c r="F201" s="276"/>
      <c r="G201" s="276"/>
    </row>
    <row r="202" spans="1:93" s="52" customFormat="1" ht="27.75" customHeight="1" x14ac:dyDescent="0.25">
      <c r="A202" s="244"/>
      <c r="B202" s="245"/>
      <c r="C202" s="242"/>
      <c r="D202" s="242"/>
      <c r="E202" s="274"/>
      <c r="F202" s="274"/>
      <c r="G202" s="274"/>
    </row>
    <row r="203" spans="1:93" s="52" customFormat="1" ht="36.75" customHeight="1" x14ac:dyDescent="0.25">
      <c r="A203" s="244" t="s">
        <v>371</v>
      </c>
      <c r="B203" s="245" t="s">
        <v>418</v>
      </c>
      <c r="C203" s="242" t="s">
        <v>55</v>
      </c>
      <c r="D203" s="242">
        <v>0</v>
      </c>
      <c r="E203" s="286">
        <f>'Lista de chequeo'!G203:G205</f>
        <v>0</v>
      </c>
      <c r="F203" s="286">
        <f>'Lista de chequeo'!H203:H205</f>
        <v>0</v>
      </c>
      <c r="G203" s="286">
        <f>'Lista de chequeo'!I203:I205</f>
        <v>0</v>
      </c>
    </row>
    <row r="204" spans="1:93" s="52" customFormat="1" x14ac:dyDescent="0.25">
      <c r="A204" s="244"/>
      <c r="B204" s="245"/>
      <c r="C204" s="242"/>
      <c r="D204" s="242"/>
      <c r="E204" s="276"/>
      <c r="F204" s="276"/>
      <c r="G204" s="276"/>
    </row>
    <row r="205" spans="1:93" s="52" customFormat="1" ht="40.5" customHeight="1" x14ac:dyDescent="0.25">
      <c r="A205" s="244"/>
      <c r="B205" s="245"/>
      <c r="C205" s="242"/>
      <c r="D205" s="242"/>
      <c r="E205" s="274"/>
      <c r="F205" s="274"/>
      <c r="G205" s="274"/>
    </row>
    <row r="206" spans="1:93" s="52" customFormat="1" ht="27.75" customHeight="1" x14ac:dyDescent="0.25">
      <c r="A206" s="246" t="s">
        <v>372</v>
      </c>
      <c r="B206" s="245" t="s">
        <v>388</v>
      </c>
      <c r="C206" s="242" t="s">
        <v>55</v>
      </c>
      <c r="D206" s="242">
        <v>1</v>
      </c>
      <c r="E206" s="286">
        <f>'Lista de chequeo'!G206:G208</f>
        <v>0</v>
      </c>
      <c r="F206" s="286">
        <f>'Lista de chequeo'!H206:H208</f>
        <v>0</v>
      </c>
      <c r="G206" s="286">
        <f>'Lista de chequeo'!I206:I208</f>
        <v>0</v>
      </c>
    </row>
    <row r="207" spans="1:93" s="52" customFormat="1" ht="65.25" customHeight="1" x14ac:dyDescent="0.25">
      <c r="A207" s="246"/>
      <c r="B207" s="245"/>
      <c r="C207" s="242"/>
      <c r="D207" s="242"/>
      <c r="E207" s="276"/>
      <c r="F207" s="276"/>
      <c r="G207" s="276"/>
    </row>
    <row r="208" spans="1:93" s="52" customFormat="1" ht="40.5" customHeight="1" x14ac:dyDescent="0.25">
      <c r="A208" s="246"/>
      <c r="B208" s="245"/>
      <c r="C208" s="242"/>
      <c r="D208" s="242"/>
      <c r="E208" s="274"/>
      <c r="F208" s="274"/>
      <c r="G208" s="274"/>
    </row>
    <row r="209" spans="1:7" s="52" customFormat="1" ht="37.5" customHeight="1" x14ac:dyDescent="0.25">
      <c r="A209" s="246" t="s">
        <v>373</v>
      </c>
      <c r="B209" s="264" t="s">
        <v>377</v>
      </c>
      <c r="C209" s="242" t="s">
        <v>55</v>
      </c>
      <c r="D209" s="242">
        <v>1</v>
      </c>
      <c r="E209" s="286">
        <f>'Lista de chequeo'!G209:G211</f>
        <v>0</v>
      </c>
      <c r="F209" s="286">
        <f>'Lista de chequeo'!H209:H211</f>
        <v>0</v>
      </c>
      <c r="G209" s="286">
        <f>'Lista de chequeo'!I209:I211</f>
        <v>0</v>
      </c>
    </row>
    <row r="210" spans="1:7" s="52" customFormat="1" ht="59.25" customHeight="1" x14ac:dyDescent="0.25">
      <c r="A210" s="246"/>
      <c r="B210" s="264"/>
      <c r="C210" s="242"/>
      <c r="D210" s="242"/>
      <c r="E210" s="276"/>
      <c r="F210" s="276"/>
      <c r="G210" s="276"/>
    </row>
    <row r="211" spans="1:7" s="52" customFormat="1" ht="105" customHeight="1" x14ac:dyDescent="0.25">
      <c r="A211" s="246"/>
      <c r="B211" s="264"/>
      <c r="C211" s="242"/>
      <c r="D211" s="242"/>
      <c r="E211" s="274"/>
      <c r="F211" s="274"/>
      <c r="G211" s="274"/>
    </row>
    <row r="212" spans="1:7" s="52" customFormat="1" ht="34.5" customHeight="1" x14ac:dyDescent="0.25">
      <c r="A212" s="244" t="s">
        <v>426</v>
      </c>
      <c r="B212" s="245" t="s">
        <v>378</v>
      </c>
      <c r="C212" s="242" t="s">
        <v>55</v>
      </c>
      <c r="D212" s="242">
        <v>1</v>
      </c>
      <c r="E212" s="286">
        <f>'Lista de chequeo'!G212:G215</f>
        <v>0</v>
      </c>
      <c r="F212" s="286">
        <f>'Lista de chequeo'!H212:H215</f>
        <v>0</v>
      </c>
      <c r="G212" s="286">
        <f>'Lista de chequeo'!I212:I215</f>
        <v>0</v>
      </c>
    </row>
    <row r="213" spans="1:7" s="52" customFormat="1" ht="22.5" customHeight="1" x14ac:dyDescent="0.25">
      <c r="A213" s="244"/>
      <c r="B213" s="245"/>
      <c r="C213" s="242"/>
      <c r="D213" s="242"/>
      <c r="E213" s="276"/>
      <c r="F213" s="276"/>
      <c r="G213" s="276"/>
    </row>
    <row r="214" spans="1:7" s="52" customFormat="1" ht="23.25" customHeight="1" x14ac:dyDescent="0.25">
      <c r="A214" s="244"/>
      <c r="B214" s="245"/>
      <c r="C214" s="242"/>
      <c r="D214" s="242"/>
      <c r="E214" s="276"/>
      <c r="F214" s="276"/>
      <c r="G214" s="276"/>
    </row>
    <row r="215" spans="1:7" s="52" customFormat="1" ht="27" customHeight="1" x14ac:dyDescent="0.25">
      <c r="A215" s="244"/>
      <c r="B215" s="245"/>
      <c r="C215" s="242"/>
      <c r="D215" s="242"/>
      <c r="E215" s="274"/>
      <c r="F215" s="274"/>
      <c r="G215" s="274"/>
    </row>
    <row r="216" spans="1:7" s="52" customFormat="1" ht="30" customHeight="1" x14ac:dyDescent="0.25">
      <c r="A216" s="244" t="s">
        <v>374</v>
      </c>
      <c r="B216" s="245" t="s">
        <v>427</v>
      </c>
      <c r="C216" s="242" t="s">
        <v>55</v>
      </c>
      <c r="D216" s="242">
        <v>1</v>
      </c>
      <c r="E216" s="286">
        <f>'Lista de chequeo'!G216:G220</f>
        <v>0</v>
      </c>
      <c r="F216" s="286">
        <f>'Lista de chequeo'!H216:H220</f>
        <v>0</v>
      </c>
      <c r="G216" s="286">
        <f>'Lista de chequeo'!I216:I220</f>
        <v>0</v>
      </c>
    </row>
    <row r="217" spans="1:7" s="52" customFormat="1" ht="43.5" customHeight="1" x14ac:dyDescent="0.25">
      <c r="A217" s="244"/>
      <c r="B217" s="245"/>
      <c r="C217" s="242"/>
      <c r="D217" s="242"/>
      <c r="E217" s="276"/>
      <c r="F217" s="276"/>
      <c r="G217" s="276"/>
    </row>
    <row r="218" spans="1:7" s="52" customFormat="1" ht="18" customHeight="1" x14ac:dyDescent="0.25">
      <c r="A218" s="244"/>
      <c r="B218" s="245"/>
      <c r="C218" s="242"/>
      <c r="D218" s="242"/>
      <c r="E218" s="276"/>
      <c r="F218" s="276"/>
      <c r="G218" s="276"/>
    </row>
    <row r="219" spans="1:7" s="52" customFormat="1" ht="18" customHeight="1" x14ac:dyDescent="0.25">
      <c r="A219" s="244"/>
      <c r="B219" s="245"/>
      <c r="C219" s="242"/>
      <c r="D219" s="242"/>
      <c r="E219" s="276"/>
      <c r="F219" s="276"/>
      <c r="G219" s="276"/>
    </row>
    <row r="220" spans="1:7" s="52" customFormat="1" ht="48.75" customHeight="1" x14ac:dyDescent="0.25">
      <c r="A220" s="244"/>
      <c r="B220" s="245"/>
      <c r="C220" s="242"/>
      <c r="D220" s="242"/>
      <c r="E220" s="274"/>
      <c r="F220" s="274"/>
      <c r="G220" s="274"/>
    </row>
    <row r="221" spans="1:7" s="52" customFormat="1" ht="54.75" customHeight="1" x14ac:dyDescent="0.25">
      <c r="A221" s="244" t="s">
        <v>375</v>
      </c>
      <c r="B221" s="245" t="s">
        <v>428</v>
      </c>
      <c r="C221" s="242" t="s">
        <v>55</v>
      </c>
      <c r="D221" s="242">
        <v>1</v>
      </c>
      <c r="E221" s="286">
        <f>'Lista de chequeo'!G221:G226</f>
        <v>0</v>
      </c>
      <c r="F221" s="286">
        <f>'Lista de chequeo'!H221:H226</f>
        <v>0</v>
      </c>
      <c r="G221" s="286">
        <f>'Lista de chequeo'!I221:I226</f>
        <v>0</v>
      </c>
    </row>
    <row r="222" spans="1:7" s="52" customFormat="1" ht="41.25" customHeight="1" x14ac:dyDescent="0.25">
      <c r="A222" s="244"/>
      <c r="B222" s="245"/>
      <c r="C222" s="242"/>
      <c r="D222" s="242"/>
      <c r="E222" s="276"/>
      <c r="F222" s="276"/>
      <c r="G222" s="276"/>
    </row>
    <row r="223" spans="1:7" s="52" customFormat="1" ht="51" customHeight="1" x14ac:dyDescent="0.25">
      <c r="A223" s="244"/>
      <c r="B223" s="245"/>
      <c r="C223" s="242"/>
      <c r="D223" s="242"/>
      <c r="E223" s="276"/>
      <c r="F223" s="276"/>
      <c r="G223" s="276"/>
    </row>
    <row r="224" spans="1:7" s="52" customFormat="1" ht="43.5" customHeight="1" x14ac:dyDescent="0.25">
      <c r="A224" s="244"/>
      <c r="B224" s="245"/>
      <c r="C224" s="242"/>
      <c r="D224" s="242"/>
      <c r="E224" s="276"/>
      <c r="F224" s="276"/>
      <c r="G224" s="276"/>
    </row>
    <row r="225" spans="1:7" s="52" customFormat="1" ht="29.25" customHeight="1" x14ac:dyDescent="0.25">
      <c r="A225" s="244"/>
      <c r="B225" s="245"/>
      <c r="C225" s="242"/>
      <c r="D225" s="242"/>
      <c r="E225" s="276"/>
      <c r="F225" s="276"/>
      <c r="G225" s="276"/>
    </row>
    <row r="226" spans="1:7" s="52" customFormat="1" ht="39.75" customHeight="1" x14ac:dyDescent="0.25">
      <c r="A226" s="244"/>
      <c r="B226" s="245"/>
      <c r="C226" s="242"/>
      <c r="D226" s="242"/>
      <c r="E226" s="274"/>
      <c r="F226" s="274"/>
      <c r="G226" s="274"/>
    </row>
    <row r="227" spans="1:7" s="52" customFormat="1" ht="56.25" customHeight="1" x14ac:dyDescent="0.25">
      <c r="A227" s="244" t="s">
        <v>379</v>
      </c>
      <c r="B227" s="245" t="s">
        <v>380</v>
      </c>
      <c r="C227" s="242" t="s">
        <v>55</v>
      </c>
      <c r="D227" s="242">
        <v>1</v>
      </c>
      <c r="E227" s="286">
        <f>'Lista de chequeo'!G227:G228</f>
        <v>0</v>
      </c>
      <c r="F227" s="286">
        <f>'Lista de chequeo'!H227:H228</f>
        <v>0</v>
      </c>
      <c r="G227" s="286">
        <f>'Lista de chequeo'!I227:I228</f>
        <v>0</v>
      </c>
    </row>
    <row r="228" spans="1:7" s="52" customFormat="1" ht="29.25" customHeight="1" x14ac:dyDescent="0.25">
      <c r="A228" s="244"/>
      <c r="B228" s="245"/>
      <c r="C228" s="242"/>
      <c r="D228" s="242"/>
      <c r="E228" s="274"/>
      <c r="F228" s="274"/>
      <c r="G228" s="274"/>
    </row>
    <row r="229" spans="1:7" s="52" customFormat="1" x14ac:dyDescent="0.25">
      <c r="A229" s="98"/>
      <c r="B229" s="163" t="s">
        <v>438</v>
      </c>
      <c r="C229" s="164"/>
      <c r="D229" s="164"/>
      <c r="E229" s="210"/>
      <c r="F229" s="210"/>
      <c r="G229" s="210"/>
    </row>
    <row r="230" spans="1:7" s="52" customFormat="1" ht="42.75" customHeight="1" x14ac:dyDescent="0.25">
      <c r="A230" s="111" t="s">
        <v>439</v>
      </c>
      <c r="B230" s="107" t="s">
        <v>441</v>
      </c>
      <c r="C230" s="146" t="s">
        <v>217</v>
      </c>
      <c r="D230" s="114">
        <v>0</v>
      </c>
      <c r="E230" s="187">
        <f>'Lista de chequeo'!G229</f>
        <v>0</v>
      </c>
      <c r="F230" s="187">
        <f>'Lista de chequeo'!H229</f>
        <v>0</v>
      </c>
      <c r="G230" s="187">
        <f>'Lista de chequeo'!I229</f>
        <v>0</v>
      </c>
    </row>
    <row r="231" spans="1:7" s="52" customFormat="1" ht="107.25" customHeight="1" x14ac:dyDescent="0.25">
      <c r="A231" s="111" t="s">
        <v>440</v>
      </c>
      <c r="B231" s="107" t="s">
        <v>442</v>
      </c>
      <c r="C231" s="146" t="s">
        <v>55</v>
      </c>
      <c r="D231" s="114">
        <v>0</v>
      </c>
      <c r="E231" s="187">
        <f>'Lista de chequeo'!G230</f>
        <v>0</v>
      </c>
      <c r="F231" s="187">
        <f>'Lista de chequeo'!H230</f>
        <v>0</v>
      </c>
      <c r="G231" s="187">
        <f>'Lista de chequeo'!I230</f>
        <v>0</v>
      </c>
    </row>
    <row r="232" spans="1:7" s="52" customFormat="1" ht="117" customHeight="1" x14ac:dyDescent="0.25">
      <c r="A232" s="111" t="s">
        <v>445</v>
      </c>
      <c r="B232" s="107" t="s">
        <v>444</v>
      </c>
      <c r="C232" s="146" t="s">
        <v>446</v>
      </c>
      <c r="D232" s="114">
        <v>0</v>
      </c>
      <c r="E232" s="187">
        <f>'Lista de chequeo'!G231</f>
        <v>0</v>
      </c>
      <c r="F232" s="187">
        <f>'Lista de chequeo'!H231</f>
        <v>0</v>
      </c>
      <c r="G232" s="187">
        <f>'Lista de chequeo'!I231</f>
        <v>0</v>
      </c>
    </row>
    <row r="233" spans="1:7" s="52" customFormat="1" ht="54" customHeight="1" x14ac:dyDescent="0.25">
      <c r="A233" s="111" t="s">
        <v>448</v>
      </c>
      <c r="B233" s="107" t="s">
        <v>447</v>
      </c>
      <c r="C233" s="146" t="s">
        <v>446</v>
      </c>
      <c r="D233" s="114"/>
      <c r="E233" s="187">
        <f>'Lista de chequeo'!G232</f>
        <v>0</v>
      </c>
      <c r="F233" s="187">
        <f>'Lista de chequeo'!H232</f>
        <v>0</v>
      </c>
      <c r="G233" s="187">
        <f>'Lista de chequeo'!I232</f>
        <v>0</v>
      </c>
    </row>
    <row r="234" spans="1:7" s="52" customFormat="1" ht="128.25" customHeight="1" x14ac:dyDescent="0.25">
      <c r="A234" s="111" t="s">
        <v>450</v>
      </c>
      <c r="B234" s="107" t="s">
        <v>449</v>
      </c>
      <c r="C234" s="146" t="s">
        <v>446</v>
      </c>
      <c r="D234" s="114">
        <v>0</v>
      </c>
      <c r="E234" s="187">
        <f>'Lista de chequeo'!G233</f>
        <v>0</v>
      </c>
      <c r="F234" s="187">
        <f>'Lista de chequeo'!H233</f>
        <v>0</v>
      </c>
      <c r="G234" s="187">
        <f>'Lista de chequeo'!I233</f>
        <v>0</v>
      </c>
    </row>
    <row r="235" spans="1:7" s="52" customFormat="1" ht="78" customHeight="1" x14ac:dyDescent="0.25">
      <c r="A235" s="111" t="s">
        <v>452</v>
      </c>
      <c r="B235" s="107" t="s">
        <v>451</v>
      </c>
      <c r="C235" s="146" t="s">
        <v>446</v>
      </c>
      <c r="D235" s="114">
        <v>0</v>
      </c>
      <c r="E235" s="187">
        <f>'Lista de chequeo'!G234</f>
        <v>0</v>
      </c>
      <c r="F235" s="187">
        <f>'Lista de chequeo'!H234</f>
        <v>0</v>
      </c>
      <c r="G235" s="187">
        <f>'Lista de chequeo'!I234</f>
        <v>0</v>
      </c>
    </row>
    <row r="236" spans="1:7" s="52" customFormat="1" ht="93.75" customHeight="1" x14ac:dyDescent="0.25">
      <c r="A236" s="111" t="s">
        <v>455</v>
      </c>
      <c r="B236" s="107" t="s">
        <v>454</v>
      </c>
      <c r="C236" s="146" t="s">
        <v>446</v>
      </c>
      <c r="D236" s="114">
        <v>0</v>
      </c>
      <c r="E236" s="187">
        <f>'Lista de chequeo'!G235</f>
        <v>0</v>
      </c>
      <c r="F236" s="187">
        <f>'Lista de chequeo'!H235</f>
        <v>0</v>
      </c>
      <c r="G236" s="187">
        <f>'Lista de chequeo'!I235</f>
        <v>0</v>
      </c>
    </row>
    <row r="237" spans="1:7" s="52" customFormat="1" ht="111" customHeight="1" x14ac:dyDescent="0.25">
      <c r="A237" s="111" t="s">
        <v>131</v>
      </c>
      <c r="B237" s="107" t="s">
        <v>456</v>
      </c>
      <c r="C237" s="146" t="s">
        <v>55</v>
      </c>
      <c r="D237" s="114">
        <v>3</v>
      </c>
      <c r="E237" s="187">
        <f>'Lista de chequeo'!G236</f>
        <v>0</v>
      </c>
      <c r="F237" s="187">
        <f>'Lista de chequeo'!H236</f>
        <v>0</v>
      </c>
      <c r="G237" s="187">
        <f>'Lista de chequeo'!I236</f>
        <v>0</v>
      </c>
    </row>
    <row r="238" spans="1:7" s="52" customFormat="1" ht="93.75" customHeight="1" x14ac:dyDescent="0.25">
      <c r="A238" s="111" t="s">
        <v>459</v>
      </c>
      <c r="B238" s="107" t="s">
        <v>458</v>
      </c>
      <c r="C238" s="146" t="s">
        <v>55</v>
      </c>
      <c r="D238" s="114">
        <v>0</v>
      </c>
      <c r="E238" s="187">
        <f>'Lista de chequeo'!G237</f>
        <v>0</v>
      </c>
      <c r="F238" s="187">
        <f>'Lista de chequeo'!H237</f>
        <v>0</v>
      </c>
      <c r="G238" s="187">
        <f>'Lista de chequeo'!I237</f>
        <v>0</v>
      </c>
    </row>
    <row r="239" spans="1:7" s="52" customFormat="1" ht="110.25" customHeight="1" x14ac:dyDescent="0.25">
      <c r="A239" s="111" t="s">
        <v>462</v>
      </c>
      <c r="B239" s="107" t="s">
        <v>461</v>
      </c>
      <c r="C239" s="146" t="s">
        <v>446</v>
      </c>
      <c r="D239" s="114">
        <v>0</v>
      </c>
      <c r="E239" s="187">
        <f>'Lista de chequeo'!G238</f>
        <v>0</v>
      </c>
      <c r="F239" s="187">
        <f>'Lista de chequeo'!H238</f>
        <v>0</v>
      </c>
      <c r="G239" s="187">
        <f>'Lista de chequeo'!I238</f>
        <v>0</v>
      </c>
    </row>
    <row r="240" spans="1:7" s="52" customFormat="1" x14ac:dyDescent="0.25">
      <c r="A240" s="103"/>
      <c r="B240" s="67"/>
      <c r="C240" s="67"/>
      <c r="D240" s="90"/>
    </row>
    <row r="241" spans="1:6" s="52" customFormat="1" x14ac:dyDescent="0.25">
      <c r="A241" s="103"/>
      <c r="B241" s="68"/>
      <c r="C241" s="68"/>
      <c r="D241" s="90"/>
    </row>
    <row r="242" spans="1:6" s="52" customFormat="1" x14ac:dyDescent="0.25">
      <c r="A242" s="103"/>
      <c r="B242" s="68"/>
      <c r="C242" s="68"/>
      <c r="D242" s="90"/>
    </row>
    <row r="243" spans="1:6" s="52" customFormat="1" x14ac:dyDescent="0.25">
      <c r="A243" s="103"/>
      <c r="B243" s="68"/>
      <c r="C243" s="68"/>
      <c r="D243" s="90"/>
    </row>
    <row r="244" spans="1:6" s="52" customFormat="1" x14ac:dyDescent="0.25">
      <c r="A244" s="103"/>
      <c r="B244" s="68"/>
      <c r="C244" s="68"/>
      <c r="D244" s="90"/>
    </row>
    <row r="245" spans="1:6" s="52" customFormat="1" x14ac:dyDescent="0.25">
      <c r="A245" s="103"/>
      <c r="B245" s="68"/>
      <c r="C245" s="68"/>
      <c r="D245" s="90"/>
    </row>
    <row r="246" spans="1:6" s="52" customFormat="1" x14ac:dyDescent="0.25">
      <c r="A246" s="103"/>
      <c r="B246" s="68"/>
      <c r="C246" s="68"/>
      <c r="D246" s="90"/>
      <c r="F246" s="84" t="s">
        <v>684</v>
      </c>
    </row>
    <row r="247" spans="1:6" s="52" customFormat="1" ht="24" x14ac:dyDescent="0.25">
      <c r="A247" s="103"/>
      <c r="B247" s="68"/>
      <c r="C247" s="68"/>
      <c r="D247" s="90"/>
      <c r="F247" s="84" t="s">
        <v>685</v>
      </c>
    </row>
    <row r="248" spans="1:6" s="52" customFormat="1" ht="24" x14ac:dyDescent="0.25">
      <c r="A248" s="103"/>
      <c r="B248" s="68"/>
      <c r="C248" s="68"/>
      <c r="D248" s="90"/>
      <c r="F248" s="84" t="s">
        <v>686</v>
      </c>
    </row>
    <row r="249" spans="1:6" s="52" customFormat="1" x14ac:dyDescent="0.25">
      <c r="A249" s="103"/>
      <c r="B249" s="68"/>
      <c r="C249" s="68"/>
      <c r="D249" s="90"/>
      <c r="F249" s="84" t="s">
        <v>687</v>
      </c>
    </row>
    <row r="250" spans="1:6" s="52" customFormat="1" x14ac:dyDescent="0.25">
      <c r="A250" s="103"/>
      <c r="B250" s="68"/>
      <c r="C250" s="68"/>
      <c r="D250" s="90"/>
      <c r="F250" s="84"/>
    </row>
    <row r="251" spans="1:6" s="52" customFormat="1" x14ac:dyDescent="0.25">
      <c r="A251" s="103"/>
      <c r="B251" s="68"/>
      <c r="C251" s="68"/>
      <c r="D251" s="90"/>
    </row>
    <row r="252" spans="1:6" s="52" customFormat="1" x14ac:dyDescent="0.25">
      <c r="A252" s="103"/>
      <c r="B252" s="68"/>
      <c r="C252" s="68"/>
      <c r="D252" s="90"/>
    </row>
    <row r="253" spans="1:6" s="52" customFormat="1" x14ac:dyDescent="0.25">
      <c r="A253" s="103"/>
      <c r="B253" s="68"/>
      <c r="C253" s="68"/>
      <c r="D253" s="90"/>
    </row>
    <row r="254" spans="1:6" s="52" customFormat="1" x14ac:dyDescent="0.25">
      <c r="A254" s="103"/>
      <c r="B254" s="68"/>
      <c r="C254" s="68"/>
      <c r="D254" s="90"/>
    </row>
    <row r="255" spans="1:6" s="52" customFormat="1" x14ac:dyDescent="0.25">
      <c r="A255" s="103"/>
      <c r="B255" s="68"/>
      <c r="C255" s="68"/>
      <c r="D255" s="90"/>
    </row>
    <row r="256" spans="1:6" s="52" customFormat="1" x14ac:dyDescent="0.25">
      <c r="A256" s="103"/>
      <c r="B256" s="68"/>
      <c r="C256" s="68"/>
      <c r="D256" s="90"/>
    </row>
    <row r="257" spans="1:4" s="52" customFormat="1" x14ac:dyDescent="0.25">
      <c r="A257" s="103"/>
      <c r="B257" s="68"/>
      <c r="C257" s="68"/>
      <c r="D257" s="90"/>
    </row>
    <row r="258" spans="1:4" s="52" customFormat="1" x14ac:dyDescent="0.25">
      <c r="A258" s="103"/>
      <c r="B258" s="68"/>
      <c r="C258" s="68"/>
      <c r="D258" s="90"/>
    </row>
    <row r="259" spans="1:4" s="52" customFormat="1" x14ac:dyDescent="0.25">
      <c r="A259" s="103"/>
      <c r="B259" s="68"/>
      <c r="C259" s="68"/>
      <c r="D259" s="90"/>
    </row>
    <row r="260" spans="1:4" s="52" customFormat="1" x14ac:dyDescent="0.25">
      <c r="A260" s="103"/>
      <c r="B260" s="68"/>
      <c r="C260" s="68"/>
      <c r="D260" s="90"/>
    </row>
    <row r="261" spans="1:4" s="52" customFormat="1" x14ac:dyDescent="0.25">
      <c r="A261" s="103"/>
      <c r="B261" s="68"/>
      <c r="C261" s="68"/>
      <c r="D261" s="90"/>
    </row>
    <row r="262" spans="1:4" s="52" customFormat="1" x14ac:dyDescent="0.25">
      <c r="A262" s="103"/>
      <c r="B262" s="68"/>
      <c r="C262" s="68"/>
      <c r="D262" s="90"/>
    </row>
    <row r="263" spans="1:4" s="52" customFormat="1" x14ac:dyDescent="0.25">
      <c r="A263" s="103"/>
      <c r="B263" s="68"/>
      <c r="C263" s="68"/>
      <c r="D263" s="90"/>
    </row>
    <row r="264" spans="1:4" s="52" customFormat="1" x14ac:dyDescent="0.25">
      <c r="A264" s="103"/>
      <c r="B264" s="68"/>
      <c r="C264" s="68"/>
      <c r="D264" s="90"/>
    </row>
    <row r="265" spans="1:4" s="52" customFormat="1" x14ac:dyDescent="0.25">
      <c r="A265" s="103"/>
      <c r="B265" s="68"/>
      <c r="C265" s="68"/>
      <c r="D265" s="90"/>
    </row>
    <row r="266" spans="1:4" s="52" customFormat="1" x14ac:dyDescent="0.25">
      <c r="A266" s="103"/>
      <c r="B266" s="68"/>
      <c r="C266" s="68"/>
      <c r="D266" s="90"/>
    </row>
    <row r="267" spans="1:4" s="52" customFormat="1" x14ac:dyDescent="0.25">
      <c r="A267" s="103"/>
      <c r="B267" s="68"/>
      <c r="C267" s="68"/>
      <c r="D267" s="90"/>
    </row>
    <row r="268" spans="1:4" s="52" customFormat="1" x14ac:dyDescent="0.25">
      <c r="A268" s="103"/>
      <c r="B268" s="68"/>
      <c r="C268" s="68"/>
      <c r="D268" s="90"/>
    </row>
    <row r="269" spans="1:4" s="52" customFormat="1" x14ac:dyDescent="0.25">
      <c r="A269" s="103"/>
      <c r="B269" s="68"/>
      <c r="C269" s="68"/>
      <c r="D269" s="90"/>
    </row>
    <row r="270" spans="1:4" s="52" customFormat="1" x14ac:dyDescent="0.25">
      <c r="A270" s="103"/>
      <c r="B270" s="68"/>
      <c r="C270" s="68"/>
      <c r="D270" s="90"/>
    </row>
    <row r="271" spans="1:4" s="52" customFormat="1" x14ac:dyDescent="0.25">
      <c r="A271" s="103"/>
      <c r="B271" s="68"/>
      <c r="C271" s="68"/>
      <c r="D271" s="90"/>
    </row>
    <row r="272" spans="1:4" s="52" customFormat="1" x14ac:dyDescent="0.25">
      <c r="A272" s="103"/>
      <c r="B272" s="68"/>
      <c r="C272" s="68"/>
      <c r="D272" s="90"/>
    </row>
    <row r="273" spans="1:4" s="52" customFormat="1" x14ac:dyDescent="0.25">
      <c r="A273" s="103"/>
      <c r="B273" s="68"/>
      <c r="C273" s="68"/>
      <c r="D273" s="90"/>
    </row>
  </sheetData>
  <autoFilter ref="A9:G9"/>
  <mergeCells count="271">
    <mergeCell ref="C59:C60"/>
    <mergeCell ref="A216:A220"/>
    <mergeCell ref="B216:B220"/>
    <mergeCell ref="D216:D220"/>
    <mergeCell ref="E216:E220"/>
    <mergeCell ref="F216:F220"/>
    <mergeCell ref="G216:G220"/>
    <mergeCell ref="A212:A215"/>
    <mergeCell ref="B212:B215"/>
    <mergeCell ref="D212:D215"/>
    <mergeCell ref="E212:E215"/>
    <mergeCell ref="F212:F215"/>
    <mergeCell ref="G212:G215"/>
    <mergeCell ref="C212:C215"/>
    <mergeCell ref="C216:C220"/>
    <mergeCell ref="A209:A211"/>
    <mergeCell ref="B209:B211"/>
    <mergeCell ref="D209:D211"/>
    <mergeCell ref="E209:E211"/>
    <mergeCell ref="F209:F211"/>
    <mergeCell ref="G209:G211"/>
    <mergeCell ref="A206:A208"/>
    <mergeCell ref="B206:B208"/>
    <mergeCell ref="D206:D208"/>
    <mergeCell ref="A227:A228"/>
    <mergeCell ref="B227:B228"/>
    <mergeCell ref="D227:D228"/>
    <mergeCell ref="E227:E228"/>
    <mergeCell ref="F227:F228"/>
    <mergeCell ref="G227:G228"/>
    <mergeCell ref="A221:A226"/>
    <mergeCell ref="B221:B226"/>
    <mergeCell ref="D221:D226"/>
    <mergeCell ref="E221:E226"/>
    <mergeCell ref="F221:F226"/>
    <mergeCell ref="G221:G226"/>
    <mergeCell ref="C221:C226"/>
    <mergeCell ref="C227:C228"/>
    <mergeCell ref="E206:E208"/>
    <mergeCell ref="F206:F208"/>
    <mergeCell ref="G206:G208"/>
    <mergeCell ref="C206:C208"/>
    <mergeCell ref="C209:C211"/>
    <mergeCell ref="A203:A205"/>
    <mergeCell ref="B203:B205"/>
    <mergeCell ref="D203:D205"/>
    <mergeCell ref="E203:E205"/>
    <mergeCell ref="F203:F205"/>
    <mergeCell ref="G203:G205"/>
    <mergeCell ref="C203:C205"/>
    <mergeCell ref="G199:G202"/>
    <mergeCell ref="G183:G185"/>
    <mergeCell ref="A188:A189"/>
    <mergeCell ref="A193:A194"/>
    <mergeCell ref="B193:B194"/>
    <mergeCell ref="D193:D194"/>
    <mergeCell ref="E193:E194"/>
    <mergeCell ref="F193:F194"/>
    <mergeCell ref="G193:G194"/>
    <mergeCell ref="C183:C185"/>
    <mergeCell ref="A178:A179"/>
    <mergeCell ref="A183:A185"/>
    <mergeCell ref="B183:B185"/>
    <mergeCell ref="D183:D185"/>
    <mergeCell ref="E183:E185"/>
    <mergeCell ref="F183:F185"/>
    <mergeCell ref="A199:A202"/>
    <mergeCell ref="B199:B202"/>
    <mergeCell ref="D199:D202"/>
    <mergeCell ref="E199:E202"/>
    <mergeCell ref="F199:F202"/>
    <mergeCell ref="C193:C194"/>
    <mergeCell ref="C199:C202"/>
    <mergeCell ref="A173:A176"/>
    <mergeCell ref="B173:B174"/>
    <mergeCell ref="D173:D174"/>
    <mergeCell ref="E173:E174"/>
    <mergeCell ref="F173:F174"/>
    <mergeCell ref="G173:G174"/>
    <mergeCell ref="B175:B176"/>
    <mergeCell ref="D175:D176"/>
    <mergeCell ref="E175:E176"/>
    <mergeCell ref="F175:F176"/>
    <mergeCell ref="G175:G176"/>
    <mergeCell ref="C173:C174"/>
    <mergeCell ref="C175:C176"/>
    <mergeCell ref="A168:A171"/>
    <mergeCell ref="B168:B169"/>
    <mergeCell ref="D168:D169"/>
    <mergeCell ref="E168:E169"/>
    <mergeCell ref="F168:F169"/>
    <mergeCell ref="G168:G169"/>
    <mergeCell ref="B170:B171"/>
    <mergeCell ref="D170:D171"/>
    <mergeCell ref="E170:E171"/>
    <mergeCell ref="F170:F171"/>
    <mergeCell ref="G170:G171"/>
    <mergeCell ref="C168:C169"/>
    <mergeCell ref="C170:C171"/>
    <mergeCell ref="A160:A164"/>
    <mergeCell ref="B160:B164"/>
    <mergeCell ref="D160:D164"/>
    <mergeCell ref="E160:E164"/>
    <mergeCell ref="F160:F164"/>
    <mergeCell ref="G160:G164"/>
    <mergeCell ref="A149:A150"/>
    <mergeCell ref="B149:B150"/>
    <mergeCell ref="D149:D150"/>
    <mergeCell ref="E149:E150"/>
    <mergeCell ref="F149:F150"/>
    <mergeCell ref="G149:G150"/>
    <mergeCell ref="C149:C150"/>
    <mergeCell ref="C160:C164"/>
    <mergeCell ref="A145:A148"/>
    <mergeCell ref="B145:B148"/>
    <mergeCell ref="D145:D148"/>
    <mergeCell ref="E145:E148"/>
    <mergeCell ref="F145:F148"/>
    <mergeCell ref="G145:G148"/>
    <mergeCell ref="A142:A144"/>
    <mergeCell ref="B142:B144"/>
    <mergeCell ref="D142:D144"/>
    <mergeCell ref="E142:E144"/>
    <mergeCell ref="F142:F144"/>
    <mergeCell ref="G142:G144"/>
    <mergeCell ref="C142:C144"/>
    <mergeCell ref="C145:C148"/>
    <mergeCell ref="A115:A117"/>
    <mergeCell ref="B115:B117"/>
    <mergeCell ref="D115:D117"/>
    <mergeCell ref="E115:E117"/>
    <mergeCell ref="F115:F117"/>
    <mergeCell ref="G115:G117"/>
    <mergeCell ref="C115:C117"/>
    <mergeCell ref="A137:A139"/>
    <mergeCell ref="B137:B139"/>
    <mergeCell ref="D137:D139"/>
    <mergeCell ref="E137:E139"/>
    <mergeCell ref="F137:F139"/>
    <mergeCell ref="G137:G139"/>
    <mergeCell ref="A134:A136"/>
    <mergeCell ref="B134:B136"/>
    <mergeCell ref="D134:D136"/>
    <mergeCell ref="E134:E136"/>
    <mergeCell ref="F134:F136"/>
    <mergeCell ref="G134:G136"/>
    <mergeCell ref="C134:C136"/>
    <mergeCell ref="C137:C139"/>
    <mergeCell ref="A106:A107"/>
    <mergeCell ref="B106:B107"/>
    <mergeCell ref="D106:D107"/>
    <mergeCell ref="E106:E107"/>
    <mergeCell ref="F106:F107"/>
    <mergeCell ref="G106:G107"/>
    <mergeCell ref="E91:E94"/>
    <mergeCell ref="F91:F94"/>
    <mergeCell ref="G91:G94"/>
    <mergeCell ref="A104:A105"/>
    <mergeCell ref="B104:B105"/>
    <mergeCell ref="D104:D105"/>
    <mergeCell ref="E104:E105"/>
    <mergeCell ref="F104:F105"/>
    <mergeCell ref="G104:G105"/>
    <mergeCell ref="C104:C105"/>
    <mergeCell ref="C106:C107"/>
    <mergeCell ref="A89:A90"/>
    <mergeCell ref="B89:B90"/>
    <mergeCell ref="D89:D90"/>
    <mergeCell ref="A91:A94"/>
    <mergeCell ref="B91:B94"/>
    <mergeCell ref="D91:D94"/>
    <mergeCell ref="A87:A88"/>
    <mergeCell ref="B87:B88"/>
    <mergeCell ref="D87:D88"/>
    <mergeCell ref="C89:C90"/>
    <mergeCell ref="C91:C94"/>
    <mergeCell ref="E87:E88"/>
    <mergeCell ref="F87:F88"/>
    <mergeCell ref="G87:G88"/>
    <mergeCell ref="A85:A86"/>
    <mergeCell ref="B85:B86"/>
    <mergeCell ref="D85:D86"/>
    <mergeCell ref="E85:E86"/>
    <mergeCell ref="F85:F86"/>
    <mergeCell ref="G85:G86"/>
    <mergeCell ref="C85:C86"/>
    <mergeCell ref="C87:C88"/>
    <mergeCell ref="A75:A76"/>
    <mergeCell ref="B75:B76"/>
    <mergeCell ref="D75:D76"/>
    <mergeCell ref="E75:E76"/>
    <mergeCell ref="F75:F76"/>
    <mergeCell ref="G75:G76"/>
    <mergeCell ref="A72:A73"/>
    <mergeCell ref="B72:B73"/>
    <mergeCell ref="D72:D73"/>
    <mergeCell ref="E72:E73"/>
    <mergeCell ref="F72:F73"/>
    <mergeCell ref="G72:G73"/>
    <mergeCell ref="C72:C73"/>
    <mergeCell ref="C75:C76"/>
    <mergeCell ref="A68:A71"/>
    <mergeCell ref="B68:B71"/>
    <mergeCell ref="D68:D71"/>
    <mergeCell ref="E68:E71"/>
    <mergeCell ref="F68:F71"/>
    <mergeCell ref="G68:G71"/>
    <mergeCell ref="A61:A63"/>
    <mergeCell ref="B61:B62"/>
    <mergeCell ref="D61:D62"/>
    <mergeCell ref="E61:E62"/>
    <mergeCell ref="F61:F62"/>
    <mergeCell ref="G61:G62"/>
    <mergeCell ref="C61:C62"/>
    <mergeCell ref="C68:C71"/>
    <mergeCell ref="A43:A46"/>
    <mergeCell ref="B43:B46"/>
    <mergeCell ref="D43:D46"/>
    <mergeCell ref="E43:E46"/>
    <mergeCell ref="F43:F46"/>
    <mergeCell ref="G43:G46"/>
    <mergeCell ref="A37:A39"/>
    <mergeCell ref="B37:B39"/>
    <mergeCell ref="D37:D39"/>
    <mergeCell ref="E37:E39"/>
    <mergeCell ref="F37:F39"/>
    <mergeCell ref="G37:G39"/>
    <mergeCell ref="C37:C39"/>
    <mergeCell ref="C43:C46"/>
    <mergeCell ref="A27:A32"/>
    <mergeCell ref="B27:B32"/>
    <mergeCell ref="D27:D32"/>
    <mergeCell ref="E27:E32"/>
    <mergeCell ref="F27:F32"/>
    <mergeCell ref="G27:G32"/>
    <mergeCell ref="A23:A24"/>
    <mergeCell ref="B23:B24"/>
    <mergeCell ref="D23:D24"/>
    <mergeCell ref="E23:E24"/>
    <mergeCell ref="F23:F24"/>
    <mergeCell ref="G23:G24"/>
    <mergeCell ref="C23:C24"/>
    <mergeCell ref="C27:C32"/>
    <mergeCell ref="A21:A22"/>
    <mergeCell ref="B21:B22"/>
    <mergeCell ref="D21:D22"/>
    <mergeCell ref="E21:E22"/>
    <mergeCell ref="F21:F22"/>
    <mergeCell ref="G21:G22"/>
    <mergeCell ref="A14:A17"/>
    <mergeCell ref="B14:B17"/>
    <mergeCell ref="D14:D17"/>
    <mergeCell ref="E14:E17"/>
    <mergeCell ref="F14:F17"/>
    <mergeCell ref="G14:G17"/>
    <mergeCell ref="C14:C17"/>
    <mergeCell ref="C21:C22"/>
    <mergeCell ref="A12:A13"/>
    <mergeCell ref="B12:B13"/>
    <mergeCell ref="D12:D13"/>
    <mergeCell ref="E12:E13"/>
    <mergeCell ref="F12:F13"/>
    <mergeCell ref="G12:G13"/>
    <mergeCell ref="A1:G2"/>
    <mergeCell ref="A3:G3"/>
    <mergeCell ref="C12:C13"/>
    <mergeCell ref="A4:A6"/>
    <mergeCell ref="B6:G6"/>
    <mergeCell ref="B4:E4"/>
    <mergeCell ref="B5:E5"/>
    <mergeCell ref="B8:G8"/>
  </mergeCells>
  <pageMargins left="0.7" right="0.7" top="0.75" bottom="0.75" header="0.3" footer="0.3"/>
  <pageSetup paperSize="9" scale="91" orientation="portrait" r:id="rId1"/>
  <colBreaks count="1" manualBreakCount="1">
    <brk id="4" max="2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A7" sqref="A7:H7"/>
    </sheetView>
  </sheetViews>
  <sheetFormatPr baseColWidth="10" defaultColWidth="15.125" defaultRowHeight="12.75" x14ac:dyDescent="0.25"/>
  <cols>
    <col min="1" max="1" width="3.75" style="131" customWidth="1"/>
    <col min="2" max="2" width="23" style="132" customWidth="1"/>
    <col min="3" max="3" width="6.75" style="132" customWidth="1"/>
    <col min="4" max="4" width="6" style="133" customWidth="1"/>
    <col min="5" max="5" width="9.875" style="134" customWidth="1"/>
    <col min="6" max="6" width="22" style="135" customWidth="1"/>
    <col min="7" max="7" width="27.375" style="115" customWidth="1"/>
    <col min="8" max="8" width="15.125" style="115"/>
    <col min="9" max="9" width="3.5" style="115" customWidth="1"/>
    <col min="10" max="16384" width="15.125" style="115"/>
  </cols>
  <sheetData>
    <row r="1" spans="1:8" ht="18.75" customHeight="1" x14ac:dyDescent="0.25">
      <c r="A1" s="295"/>
      <c r="B1" s="295"/>
      <c r="C1" s="295"/>
      <c r="D1" s="295"/>
      <c r="E1" s="295"/>
      <c r="F1" s="295"/>
      <c r="G1" s="295"/>
      <c r="H1" s="295"/>
    </row>
    <row r="2" spans="1:8" ht="28.5" customHeight="1" x14ac:dyDescent="0.25">
      <c r="A2" s="295"/>
      <c r="B2" s="295"/>
      <c r="C2" s="295"/>
      <c r="D2" s="295"/>
      <c r="E2" s="295"/>
      <c r="F2" s="295"/>
      <c r="G2" s="295"/>
      <c r="H2" s="295"/>
    </row>
    <row r="3" spans="1:8" ht="25.5" customHeight="1" x14ac:dyDescent="0.25">
      <c r="A3" s="296" t="s">
        <v>698</v>
      </c>
      <c r="B3" s="297"/>
      <c r="C3" s="297"/>
      <c r="D3" s="297"/>
      <c r="E3" s="297"/>
      <c r="F3" s="297"/>
      <c r="G3" s="297"/>
      <c r="H3" s="298"/>
    </row>
    <row r="4" spans="1:8" s="116" customFormat="1" ht="25.5" customHeight="1" x14ac:dyDescent="0.25">
      <c r="A4" s="306" t="s">
        <v>715</v>
      </c>
      <c r="B4" s="308" t="s">
        <v>468</v>
      </c>
      <c r="C4" s="309"/>
      <c r="D4" s="309"/>
      <c r="E4" s="309"/>
      <c r="F4" s="310"/>
      <c r="G4" s="140" t="s">
        <v>707</v>
      </c>
      <c r="H4" s="141" t="s">
        <v>705</v>
      </c>
    </row>
    <row r="5" spans="1:8" s="116" customFormat="1" ht="26.25" customHeight="1" x14ac:dyDescent="0.25">
      <c r="A5" s="307"/>
      <c r="B5" s="311" t="s">
        <v>703</v>
      </c>
      <c r="C5" s="312"/>
      <c r="D5" s="312"/>
      <c r="E5" s="312"/>
      <c r="F5" s="313"/>
      <c r="G5" s="140" t="s">
        <v>710</v>
      </c>
      <c r="H5" s="141" t="e">
        <f>H4+60</f>
        <v>#VALUE!</v>
      </c>
    </row>
    <row r="6" spans="1:8" s="116" customFormat="1" ht="17.25" customHeight="1" x14ac:dyDescent="0.25">
      <c r="A6" s="188"/>
      <c r="B6" s="188"/>
      <c r="C6" s="188"/>
      <c r="D6" s="188"/>
      <c r="E6" s="188"/>
      <c r="F6" s="188"/>
      <c r="G6" s="189"/>
      <c r="H6" s="190"/>
    </row>
    <row r="7" spans="1:8" s="116" customFormat="1" ht="15" customHeight="1" x14ac:dyDescent="0.25">
      <c r="A7" s="305" t="s">
        <v>716</v>
      </c>
      <c r="B7" s="305"/>
      <c r="C7" s="305"/>
      <c r="D7" s="305"/>
      <c r="E7" s="305"/>
      <c r="F7" s="305"/>
      <c r="G7" s="305"/>
      <c r="H7" s="305"/>
    </row>
    <row r="8" spans="1:8" s="116" customFormat="1" ht="29.25" customHeight="1" x14ac:dyDescent="0.25">
      <c r="A8" s="292" t="s">
        <v>688</v>
      </c>
      <c r="B8" s="300" t="s">
        <v>699</v>
      </c>
      <c r="C8" s="303" t="s">
        <v>52</v>
      </c>
      <c r="D8" s="293" t="s">
        <v>51</v>
      </c>
      <c r="E8" s="292" t="s">
        <v>700</v>
      </c>
      <c r="F8" s="293" t="s">
        <v>713</v>
      </c>
      <c r="G8" s="292" t="s">
        <v>712</v>
      </c>
      <c r="H8" s="293"/>
    </row>
    <row r="9" spans="1:8" s="116" customFormat="1" ht="15.75" customHeight="1" thickBot="1" x14ac:dyDescent="0.3">
      <c r="A9" s="299"/>
      <c r="B9" s="301"/>
      <c r="C9" s="304"/>
      <c r="D9" s="302"/>
      <c r="E9" s="299"/>
      <c r="F9" s="302"/>
      <c r="G9" s="144" t="s">
        <v>714</v>
      </c>
      <c r="H9" s="145" t="s">
        <v>132</v>
      </c>
    </row>
    <row r="10" spans="1:8" s="116" customFormat="1" x14ac:dyDescent="0.25">
      <c r="A10" s="117"/>
      <c r="B10" s="118"/>
      <c r="C10" s="118"/>
      <c r="D10" s="119"/>
      <c r="E10" s="119"/>
      <c r="F10" s="140"/>
      <c r="G10" s="120"/>
      <c r="H10" s="142"/>
    </row>
    <row r="11" spans="1:8" s="116" customFormat="1" x14ac:dyDescent="0.25">
      <c r="A11" s="121"/>
      <c r="B11" s="122"/>
      <c r="C11" s="122"/>
      <c r="D11" s="123"/>
      <c r="E11" s="119"/>
      <c r="F11" s="124"/>
      <c r="G11" s="125"/>
      <c r="H11" s="125"/>
    </row>
    <row r="12" spans="1:8" s="116" customFormat="1" x14ac:dyDescent="0.25">
      <c r="A12" s="121"/>
      <c r="B12" s="122"/>
      <c r="C12" s="122"/>
      <c r="D12" s="123"/>
      <c r="E12" s="119"/>
      <c r="F12" s="124"/>
      <c r="G12" s="125"/>
      <c r="H12" s="125"/>
    </row>
    <row r="13" spans="1:8" s="116" customFormat="1" x14ac:dyDescent="0.25">
      <c r="A13" s="121"/>
      <c r="B13" s="122"/>
      <c r="C13" s="122"/>
      <c r="D13" s="123"/>
      <c r="E13" s="119"/>
      <c r="F13" s="124"/>
      <c r="G13" s="125"/>
      <c r="H13" s="125"/>
    </row>
    <row r="14" spans="1:8" s="116" customFormat="1" x14ac:dyDescent="0.25">
      <c r="A14" s="121"/>
      <c r="B14" s="122"/>
      <c r="C14" s="122"/>
      <c r="D14" s="123"/>
      <c r="E14" s="119"/>
      <c r="F14" s="124"/>
      <c r="G14" s="125"/>
      <c r="H14" s="125"/>
    </row>
    <row r="15" spans="1:8" s="116" customFormat="1" x14ac:dyDescent="0.25">
      <c r="A15" s="121"/>
      <c r="B15" s="122"/>
      <c r="C15" s="122"/>
      <c r="D15" s="123"/>
      <c r="E15" s="119"/>
      <c r="F15" s="124"/>
      <c r="G15" s="125"/>
      <c r="H15" s="125"/>
    </row>
    <row r="16" spans="1:8" s="116" customFormat="1" x14ac:dyDescent="0.25">
      <c r="A16" s="121"/>
      <c r="B16" s="122"/>
      <c r="C16" s="122"/>
      <c r="D16" s="123"/>
      <c r="E16" s="119"/>
      <c r="F16" s="124"/>
      <c r="G16" s="125"/>
      <c r="H16" s="125"/>
    </row>
    <row r="17" spans="1:8" s="116" customFormat="1" x14ac:dyDescent="0.25">
      <c r="A17" s="121"/>
      <c r="B17" s="122"/>
      <c r="C17" s="122"/>
      <c r="D17" s="123"/>
      <c r="E17" s="119"/>
      <c r="F17" s="124"/>
      <c r="G17" s="125"/>
      <c r="H17" s="125"/>
    </row>
    <row r="18" spans="1:8" s="116" customFormat="1" x14ac:dyDescent="0.25">
      <c r="A18" s="121"/>
      <c r="B18" s="122"/>
      <c r="C18" s="122"/>
      <c r="D18" s="123"/>
      <c r="E18" s="119"/>
      <c r="F18" s="124"/>
      <c r="G18" s="125"/>
      <c r="H18" s="125"/>
    </row>
    <row r="19" spans="1:8" s="116" customFormat="1" x14ac:dyDescent="0.25">
      <c r="A19" s="121"/>
      <c r="B19" s="122"/>
      <c r="C19" s="122"/>
      <c r="D19" s="123"/>
      <c r="E19" s="119"/>
      <c r="F19" s="124"/>
      <c r="G19" s="125"/>
      <c r="H19" s="125"/>
    </row>
    <row r="20" spans="1:8" s="116" customFormat="1" x14ac:dyDescent="0.25">
      <c r="A20" s="121"/>
      <c r="B20" s="122"/>
      <c r="C20" s="122"/>
      <c r="D20" s="123"/>
      <c r="E20" s="119"/>
      <c r="F20" s="124"/>
      <c r="G20" s="125"/>
      <c r="H20" s="125"/>
    </row>
    <row r="21" spans="1:8" s="116" customFormat="1" x14ac:dyDescent="0.25">
      <c r="A21" s="126"/>
      <c r="B21" s="127"/>
      <c r="C21" s="127"/>
      <c r="D21" s="294" t="s">
        <v>44</v>
      </c>
      <c r="E21" s="136" t="s">
        <v>701</v>
      </c>
      <c r="F21" s="137">
        <f>COUNTIF(E10:E20,"Mayor")</f>
        <v>0</v>
      </c>
    </row>
    <row r="22" spans="1:8" s="116" customFormat="1" x14ac:dyDescent="0.25">
      <c r="A22" s="126"/>
      <c r="B22" s="127"/>
      <c r="C22" s="127"/>
      <c r="D22" s="294"/>
      <c r="E22" s="136" t="s">
        <v>702</v>
      </c>
      <c r="F22" s="137">
        <f>COUNTIF(E11:E20,"Menor")</f>
        <v>0</v>
      </c>
    </row>
    <row r="23" spans="1:8" s="116" customFormat="1" x14ac:dyDescent="0.25">
      <c r="A23" s="126"/>
      <c r="B23" s="127"/>
      <c r="C23" s="127"/>
      <c r="D23" s="128"/>
      <c r="E23" s="129"/>
      <c r="F23" s="130"/>
    </row>
    <row r="24" spans="1:8" s="116" customFormat="1" x14ac:dyDescent="0.25">
      <c r="A24" s="126"/>
      <c r="B24" s="127"/>
      <c r="C24" s="127"/>
      <c r="D24" s="128"/>
      <c r="E24" s="129"/>
      <c r="F24" s="130"/>
    </row>
    <row r="25" spans="1:8" s="116" customFormat="1" x14ac:dyDescent="0.25">
      <c r="A25" s="126"/>
      <c r="B25" s="127"/>
      <c r="C25" s="127"/>
      <c r="D25" s="128"/>
      <c r="E25" s="129"/>
      <c r="F25" s="130"/>
    </row>
    <row r="26" spans="1:8" s="116" customFormat="1" x14ac:dyDescent="0.25">
      <c r="A26" s="126"/>
      <c r="B26" s="127"/>
      <c r="C26" s="127"/>
      <c r="D26" s="128"/>
      <c r="E26" s="129"/>
      <c r="F26" s="130"/>
    </row>
    <row r="27" spans="1:8" s="116" customFormat="1" x14ac:dyDescent="0.25">
      <c r="A27" s="126"/>
      <c r="B27" s="127"/>
      <c r="C27" s="127"/>
      <c r="D27" s="128"/>
      <c r="E27" s="129"/>
      <c r="F27" s="130"/>
    </row>
    <row r="28" spans="1:8" s="116" customFormat="1" x14ac:dyDescent="0.25">
      <c r="A28" s="126"/>
      <c r="B28" s="127"/>
      <c r="C28" s="127"/>
      <c r="D28" s="128"/>
      <c r="E28" s="129"/>
      <c r="F28" s="130"/>
    </row>
    <row r="29" spans="1:8" s="116" customFormat="1" x14ac:dyDescent="0.25">
      <c r="A29" s="126"/>
      <c r="B29" s="127"/>
      <c r="C29" s="127"/>
      <c r="D29" s="128"/>
      <c r="E29" s="129"/>
      <c r="F29" s="130"/>
    </row>
    <row r="30" spans="1:8" s="116" customFormat="1" x14ac:dyDescent="0.25">
      <c r="A30" s="126"/>
      <c r="B30" s="127"/>
      <c r="C30" s="127"/>
      <c r="D30" s="128"/>
      <c r="E30" s="129"/>
      <c r="F30" s="130"/>
    </row>
    <row r="31" spans="1:8" s="116" customFormat="1" x14ac:dyDescent="0.25">
      <c r="A31" s="126"/>
      <c r="B31" s="127"/>
      <c r="C31" s="127"/>
      <c r="D31" s="128"/>
      <c r="E31" s="129"/>
      <c r="F31" s="130"/>
    </row>
    <row r="32" spans="1:8" s="116" customFormat="1" x14ac:dyDescent="0.25">
      <c r="A32" s="126"/>
      <c r="B32" s="127"/>
      <c r="C32" s="127"/>
      <c r="D32" s="128"/>
      <c r="E32" s="129"/>
      <c r="F32" s="130"/>
    </row>
  </sheetData>
  <mergeCells count="14">
    <mergeCell ref="G8:H8"/>
    <mergeCell ref="D21:D22"/>
    <mergeCell ref="A1:H2"/>
    <mergeCell ref="A3:H3"/>
    <mergeCell ref="A8:A9"/>
    <mergeCell ref="B8:B9"/>
    <mergeCell ref="D8:D9"/>
    <mergeCell ref="E8:E9"/>
    <mergeCell ref="F8:F9"/>
    <mergeCell ref="C8:C9"/>
    <mergeCell ref="A7:H7"/>
    <mergeCell ref="A4:A5"/>
    <mergeCell ref="B4:F4"/>
    <mergeCell ref="B5:F5"/>
  </mergeCells>
  <dataValidations count="1">
    <dataValidation type="list" allowBlank="1" showInputMessage="1" showErrorMessage="1" sqref="E10:E20">
      <formula1>$E$21:$E$23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 inicio</vt:lpstr>
      <vt:lpstr>Lista de chequeo</vt:lpstr>
      <vt:lpstr>Informe de auditoría</vt:lpstr>
      <vt:lpstr>Resumen de evaluación</vt:lpstr>
      <vt:lpstr>'Informe de auditoría'!Área_de_impresión</vt:lpstr>
      <vt:lpstr>'Lista de chequeo'!Área_de_impresión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azerty qwerty</dc:creator>
  <cp:lastModifiedBy>office</cp:lastModifiedBy>
  <cp:revision/>
  <cp:lastPrinted>2018-07-24T17:21:38Z</cp:lastPrinted>
  <dcterms:created xsi:type="dcterms:W3CDTF">2014-02-05T00:31:17Z</dcterms:created>
  <dcterms:modified xsi:type="dcterms:W3CDTF">2018-08-08T18:16:33Z</dcterms:modified>
</cp:coreProperties>
</file>